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powerchair sports\Powerchairhockey\WRS\"/>
    </mc:Choice>
  </mc:AlternateContent>
  <xr:revisionPtr revIDLastSave="0" documentId="13_ncr:1_{0F100BCD-BC67-466A-97FD-309F0B07BFA0}" xr6:coauthVersionLast="47" xr6:coauthVersionMax="47" xr10:uidLastSave="{00000000-0000-0000-0000-000000000000}"/>
  <bookViews>
    <workbookView xWindow="-120" yWindow="-120" windowWidth="20730" windowHeight="11760" tabRatio="901" xr2:uid="{1C2E94C1-C69E-4EA5-9EF0-393222B38289}"/>
  </bookViews>
  <sheets>
    <sheet name="WRL" sheetId="19" r:id="rId1"/>
    <sheet name="WRL History" sheetId="7" r:id="rId2"/>
    <sheet name="WRL Points" sheetId="6" r:id="rId3"/>
    <sheet name="Base RC and WC" sheetId="9" r:id="rId4"/>
    <sheet name="Base QT and Friendly" sheetId="10" r:id="rId5"/>
    <sheet name="Data" sheetId="1" r:id="rId6"/>
    <sheet name="Positions array" sheetId="5" r:id="rId7"/>
    <sheet name="2008EC" sheetId="11" r:id="rId8"/>
    <sheet name="2010WC" sheetId="12" r:id="rId9"/>
    <sheet name="2011QT" sheetId="20" r:id="rId10"/>
    <sheet name="2012EC" sheetId="13" r:id="rId11"/>
    <sheet name="2014WC" sheetId="14" r:id="rId12"/>
    <sheet name="2016EC" sheetId="15" r:id="rId13"/>
    <sheet name="2017FS" sheetId="18" r:id="rId14"/>
    <sheet name="2018WC" sheetId="22" r:id="rId15"/>
    <sheet name="2019QT" sheetId="23" r:id="rId16"/>
    <sheet name="2020ES" sheetId="24" r:id="rId17"/>
    <sheet name="2022BDNC" sheetId="25" r:id="rId18"/>
    <sheet name="2022WC" sheetId="26" r:id="rId19"/>
    <sheet name="2023QT" sheetId="27" r:id="rId20"/>
    <sheet name="2024IJ" sheetId="28" r:id="rId21"/>
    <sheet name="2024EC" sheetId="29" r:id="rId22"/>
  </sheets>
  <externalReferences>
    <externalReference r:id="rId23"/>
  </externalReferences>
  <definedNames>
    <definedName name="points08" localSheetId="7">#REF!</definedName>
    <definedName name="points08" localSheetId="8">#REF!</definedName>
    <definedName name="points08" localSheetId="9">#REF!</definedName>
    <definedName name="points08" localSheetId="10">#REF!</definedName>
    <definedName name="points08" localSheetId="11">#REF!</definedName>
    <definedName name="points08" localSheetId="12">#REF!</definedName>
    <definedName name="points08" localSheetId="13">#REF!</definedName>
    <definedName name="points08" localSheetId="14">#REF!</definedName>
    <definedName name="points08">#REF!</definedName>
    <definedName name="Points09" localSheetId="7">'WRL Points'!#REF!</definedName>
    <definedName name="Points09" localSheetId="8">'WRL Points'!#REF!</definedName>
    <definedName name="Points09" localSheetId="9">'WRL Points'!#REF!</definedName>
    <definedName name="Points09" localSheetId="10">'WRL Points'!#REF!</definedName>
    <definedName name="Points09" localSheetId="11">'WRL Points'!#REF!</definedName>
    <definedName name="Points09" localSheetId="12">'WRL Points'!#REF!</definedName>
    <definedName name="Points09" localSheetId="13">'WRL Points'!#REF!</definedName>
    <definedName name="Points09" localSheetId="14">'WRL Points'!#REF!</definedName>
    <definedName name="Points09">'WRL Points'!#REF!</definedName>
    <definedName name="Points10" localSheetId="7">'WRL Points'!#REF!</definedName>
    <definedName name="Points10" localSheetId="8">'WRL Points'!#REF!</definedName>
    <definedName name="Points10" localSheetId="9">'WRL Points'!#REF!</definedName>
    <definedName name="Points10" localSheetId="10">'WRL Points'!#REF!</definedName>
    <definedName name="Points10" localSheetId="11">'WRL Points'!#REF!</definedName>
    <definedName name="Points10" localSheetId="12">'WRL Points'!#REF!</definedName>
    <definedName name="Points10" localSheetId="13">'WRL Points'!#REF!</definedName>
    <definedName name="Points10" localSheetId="14">'WRL Points'!#REF!</definedName>
    <definedName name="Points10">'WRL Points'!#REF!</definedName>
    <definedName name="Points11" localSheetId="7">'WRL Points'!#REF!</definedName>
    <definedName name="Points11" localSheetId="8">'WRL Points'!#REF!</definedName>
    <definedName name="Points11" localSheetId="9">'WRL Points'!#REF!</definedName>
    <definedName name="Points11" localSheetId="10">'WRL Points'!#REF!</definedName>
    <definedName name="Points11" localSheetId="11">'WRL Points'!#REF!</definedName>
    <definedName name="Points11" localSheetId="12">'WRL Points'!#REF!</definedName>
    <definedName name="Points11" localSheetId="13">'WRL Points'!#REF!</definedName>
    <definedName name="Points11" localSheetId="14">'WRL Points'!#REF!</definedName>
    <definedName name="Points11">'WRL Points'!#REF!</definedName>
    <definedName name="Points12" localSheetId="7">'WRL Points'!#REF!</definedName>
    <definedName name="Points12" localSheetId="8">'WRL Points'!#REF!</definedName>
    <definedName name="Points12" localSheetId="9">'WRL Points'!#REF!</definedName>
    <definedName name="Points12" localSheetId="10">'WRL Points'!#REF!</definedName>
    <definedName name="Points12" localSheetId="11">'WRL Points'!#REF!</definedName>
    <definedName name="Points12" localSheetId="12">'WRL Points'!#REF!</definedName>
    <definedName name="Points12" localSheetId="13">'WRL Points'!#REF!</definedName>
    <definedName name="Points12" localSheetId="14">'WRL Points'!#REF!</definedName>
    <definedName name="Points12">'WRL Points'!#REF!</definedName>
    <definedName name="Points13" localSheetId="7">'WRL Points'!#REF!</definedName>
    <definedName name="Points13" localSheetId="8">'WRL Points'!#REF!</definedName>
    <definedName name="Points13" localSheetId="9">'WRL Points'!#REF!</definedName>
    <definedName name="Points13" localSheetId="10">'WRL Points'!#REF!</definedName>
    <definedName name="Points13" localSheetId="11">'WRL Points'!#REF!</definedName>
    <definedName name="Points13" localSheetId="12">'WRL Points'!#REF!</definedName>
    <definedName name="Points13" localSheetId="13">'WRL Points'!#REF!</definedName>
    <definedName name="Points13" localSheetId="14">'WRL Points'!#REF!</definedName>
    <definedName name="Points13">'WRL Points'!#REF!</definedName>
    <definedName name="Points14" localSheetId="7">'WRL Points'!#REF!</definedName>
    <definedName name="Points14" localSheetId="8">'WRL Points'!#REF!</definedName>
    <definedName name="Points14" localSheetId="9">'WRL Points'!#REF!</definedName>
    <definedName name="Points14" localSheetId="10">'WRL Points'!#REF!</definedName>
    <definedName name="Points14" localSheetId="11">'WRL Points'!#REF!</definedName>
    <definedName name="Points14" localSheetId="12">'WRL Points'!#REF!</definedName>
    <definedName name="Points14" localSheetId="13">'WRL Points'!#REF!</definedName>
    <definedName name="Points14" localSheetId="14">'WRL Points'!#REF!</definedName>
    <definedName name="Points14">'WRL Points'!#REF!</definedName>
    <definedName name="Points15" localSheetId="7">'WRL Points'!#REF!</definedName>
    <definedName name="Points15" localSheetId="8">'WRL Points'!#REF!</definedName>
    <definedName name="Points15" localSheetId="9">'WRL Points'!#REF!</definedName>
    <definedName name="Points15" localSheetId="10">'WRL Points'!#REF!</definedName>
    <definedName name="Points15" localSheetId="11">'WRL Points'!#REF!</definedName>
    <definedName name="Points15" localSheetId="12">'WRL Points'!#REF!</definedName>
    <definedName name="Points15" localSheetId="13">'WRL Points'!#REF!</definedName>
    <definedName name="Points15" localSheetId="14">'WRL Points'!#REF!</definedName>
    <definedName name="Points15">'WRL Points'!#REF!</definedName>
    <definedName name="Points16" localSheetId="7">'WRL Points'!#REF!</definedName>
    <definedName name="Points16" localSheetId="8">'WRL Points'!#REF!</definedName>
    <definedName name="Points16" localSheetId="9">'WRL Points'!#REF!</definedName>
    <definedName name="Points16" localSheetId="10">'WRL Points'!#REF!</definedName>
    <definedName name="Points16" localSheetId="11">'WRL Points'!#REF!</definedName>
    <definedName name="Points16" localSheetId="12">'WRL Points'!#REF!</definedName>
    <definedName name="Points16" localSheetId="13">'WRL Points'!#REF!</definedName>
    <definedName name="Points16" localSheetId="14">'WRL Points'!#REF!</definedName>
    <definedName name="Points16">'WRL Points'!#REF!</definedName>
    <definedName name="Points17" localSheetId="7">'WRL Points'!#REF!</definedName>
    <definedName name="Points17" localSheetId="8">'WRL Points'!#REF!</definedName>
    <definedName name="Points17" localSheetId="9">'WRL Points'!#REF!</definedName>
    <definedName name="Points17" localSheetId="10">'WRL Points'!#REF!</definedName>
    <definedName name="Points17" localSheetId="11">'WRL Points'!#REF!</definedName>
    <definedName name="Points17" localSheetId="12">'WRL Points'!#REF!</definedName>
    <definedName name="Points17" localSheetId="13">'WRL Points'!#REF!</definedName>
    <definedName name="Points17" localSheetId="14">'WRL Points'!#REF!</definedName>
    <definedName name="Points17">'WRL Points'!#REF!</definedName>
    <definedName name="Points18" localSheetId="7">'WRL Points'!#REF!</definedName>
    <definedName name="Points18" localSheetId="8">'WRL Points'!#REF!</definedName>
    <definedName name="Points18" localSheetId="9">'WRL Points'!#REF!</definedName>
    <definedName name="Points18" localSheetId="10">'WRL Points'!#REF!</definedName>
    <definedName name="Points18" localSheetId="11">'WRL Points'!#REF!</definedName>
    <definedName name="Points18" localSheetId="12">'WRL Points'!#REF!</definedName>
    <definedName name="Points18" localSheetId="13">'WRL Points'!#REF!</definedName>
    <definedName name="Points18" localSheetId="14">'WRL Points'!#REF!</definedName>
    <definedName name="Points18">'WRL Points'!#REF!</definedName>
    <definedName name="Points19" localSheetId="7">'WRL Points'!#REF!</definedName>
    <definedName name="Points19" localSheetId="8">'WRL Points'!#REF!</definedName>
    <definedName name="Points19" localSheetId="9">'WRL Points'!#REF!</definedName>
    <definedName name="Points19" localSheetId="10">'WRL Points'!#REF!</definedName>
    <definedName name="Points19" localSheetId="11">'WRL Points'!#REF!</definedName>
    <definedName name="Points19" localSheetId="12">'WRL Points'!#REF!</definedName>
    <definedName name="Points19" localSheetId="13">'WRL Points'!#REF!</definedName>
    <definedName name="Points19" localSheetId="14">'WRL Points'!#REF!</definedName>
    <definedName name="Points19">'WRL Points'!#REF!</definedName>
    <definedName name="Points20" localSheetId="7">'WRL Points'!#REF!</definedName>
    <definedName name="Points20" localSheetId="8">'WRL Points'!#REF!</definedName>
    <definedName name="Points20" localSheetId="9">'WRL Points'!#REF!</definedName>
    <definedName name="Points20" localSheetId="10">'WRL Points'!#REF!</definedName>
    <definedName name="Points20" localSheetId="11">'WRL Points'!#REF!</definedName>
    <definedName name="Points20" localSheetId="12">'WRL Points'!#REF!</definedName>
    <definedName name="Points20" localSheetId="13">'WRL Points'!#REF!</definedName>
    <definedName name="Points20" localSheetId="14">'WRL Points'!#REF!</definedName>
    <definedName name="Points20">'WRL Points'!#REF!</definedName>
    <definedName name="Points21" localSheetId="7">'WRL Points'!#REF!</definedName>
    <definedName name="Points21" localSheetId="8">'WRL Points'!#REF!</definedName>
    <definedName name="Points21" localSheetId="9">'WRL Points'!#REF!</definedName>
    <definedName name="Points21" localSheetId="10">'WRL Points'!#REF!</definedName>
    <definedName name="Points21" localSheetId="11">'WRL Points'!#REF!</definedName>
    <definedName name="Points21" localSheetId="12">'WRL Points'!#REF!</definedName>
    <definedName name="Points21" localSheetId="13">'WRL Points'!#REF!</definedName>
    <definedName name="Points21" localSheetId="14">'WRL Points'!#REF!</definedName>
    <definedName name="Points21">'WRL Points'!#REF!</definedName>
    <definedName name="Points22" localSheetId="7">'WRL Points'!#REF!</definedName>
    <definedName name="Points22" localSheetId="8">'WRL Points'!#REF!</definedName>
    <definedName name="Points22" localSheetId="9">'WRL Points'!#REF!</definedName>
    <definedName name="Points22" localSheetId="10">'WRL Points'!#REF!</definedName>
    <definedName name="Points22" localSheetId="11">'WRL Points'!#REF!</definedName>
    <definedName name="Points22" localSheetId="12">'WRL Points'!#REF!</definedName>
    <definedName name="Points22" localSheetId="13">'WRL Points'!#REF!</definedName>
    <definedName name="Points22" localSheetId="14">'WRL Points'!#REF!</definedName>
    <definedName name="Points22">'WRL Points'!#REF!</definedName>
    <definedName name="Points23" localSheetId="7">'WRL Points'!#REF!</definedName>
    <definedName name="Points23" localSheetId="8">'WRL Points'!#REF!</definedName>
    <definedName name="Points23" localSheetId="9">'WRL Points'!#REF!</definedName>
    <definedName name="Points23" localSheetId="10">'WRL Points'!#REF!</definedName>
    <definedName name="Points23" localSheetId="11">'WRL Points'!#REF!</definedName>
    <definedName name="Points23" localSheetId="12">'WRL Points'!#REF!</definedName>
    <definedName name="Points23" localSheetId="13">'WRL Points'!#REF!</definedName>
    <definedName name="Points23" localSheetId="14">'WRL Points'!#REF!</definedName>
    <definedName name="Points23">'WRL Points'!#REF!</definedName>
    <definedName name="Points24" localSheetId="7">'WRL Points'!#REF!</definedName>
    <definedName name="Points24" localSheetId="8">'WRL Points'!#REF!</definedName>
    <definedName name="Points24" localSheetId="9">'WRL Points'!#REF!</definedName>
    <definedName name="Points24" localSheetId="10">'WRL Points'!#REF!</definedName>
    <definedName name="Points24" localSheetId="11">'WRL Points'!#REF!</definedName>
    <definedName name="Points24" localSheetId="12">'WRL Points'!#REF!</definedName>
    <definedName name="Points24" localSheetId="13">'WRL Points'!#REF!</definedName>
    <definedName name="Points24" localSheetId="14">'WRL Points'!#REF!</definedName>
    <definedName name="Points24">'WRL Points'!#REF!</definedName>
    <definedName name="Points25" localSheetId="7">'WRL Points'!#REF!</definedName>
    <definedName name="Points25" localSheetId="8">'WRL Points'!#REF!</definedName>
    <definedName name="Points25" localSheetId="9">'WRL Points'!#REF!</definedName>
    <definedName name="Points25" localSheetId="10">'WRL Points'!#REF!</definedName>
    <definedName name="Points25" localSheetId="11">'WRL Points'!#REF!</definedName>
    <definedName name="Points25" localSheetId="12">'WRL Points'!#REF!</definedName>
    <definedName name="Points25" localSheetId="13">'WRL Points'!#REF!</definedName>
    <definedName name="Points25" localSheetId="14">'WRL Points'!#REF!</definedName>
    <definedName name="Points25">'WRL Points'!#REF!</definedName>
    <definedName name="Points26" localSheetId="7">'WRL Points'!#REF!</definedName>
    <definedName name="Points26" localSheetId="8">'WRL Points'!#REF!</definedName>
    <definedName name="Points26" localSheetId="9">'WRL Points'!#REF!</definedName>
    <definedName name="Points26" localSheetId="10">'WRL Points'!#REF!</definedName>
    <definedName name="Points26" localSheetId="11">'WRL Points'!#REF!</definedName>
    <definedName name="Points26" localSheetId="12">'WRL Points'!#REF!</definedName>
    <definedName name="Points26" localSheetId="13">'WRL Points'!#REF!</definedName>
    <definedName name="Points26" localSheetId="14">'WRL Points'!#REF!</definedName>
    <definedName name="Points26">'WRL Points'!#REF!</definedName>
    <definedName name="Points27" localSheetId="7">'WRL Points'!#REF!</definedName>
    <definedName name="Points27" localSheetId="8">'WRL Points'!#REF!</definedName>
    <definedName name="Points27" localSheetId="9">'WRL Points'!#REF!</definedName>
    <definedName name="Points27" localSheetId="10">'WRL Points'!#REF!</definedName>
    <definedName name="Points27" localSheetId="11">'WRL Points'!#REF!</definedName>
    <definedName name="Points27" localSheetId="12">'WRL Points'!#REF!</definedName>
    <definedName name="Points27" localSheetId="13">'WRL Points'!#REF!</definedName>
    <definedName name="Points27" localSheetId="14">'WRL Points'!#REF!</definedName>
    <definedName name="Points27">'WRL Points'!#REF!</definedName>
    <definedName name="Points28" localSheetId="7">'WRL Points'!#REF!</definedName>
    <definedName name="Points28" localSheetId="8">'WRL Points'!#REF!</definedName>
    <definedName name="Points28" localSheetId="9">'WRL Points'!#REF!</definedName>
    <definedName name="Points28" localSheetId="10">'WRL Points'!#REF!</definedName>
    <definedName name="Points28" localSheetId="11">'WRL Points'!#REF!</definedName>
    <definedName name="Points28" localSheetId="12">'WRL Points'!#REF!</definedName>
    <definedName name="Points28" localSheetId="13">'WRL Points'!#REF!</definedName>
    <definedName name="Points28" localSheetId="14">'WRL Points'!#REF!</definedName>
    <definedName name="Points28">'WRL Points'!#REF!</definedName>
    <definedName name="Points29" localSheetId="7">'WRL Points'!#REF!</definedName>
    <definedName name="Points29" localSheetId="8">'WRL Points'!#REF!</definedName>
    <definedName name="Points29" localSheetId="9">'WRL Points'!#REF!</definedName>
    <definedName name="Points29" localSheetId="10">'WRL Points'!#REF!</definedName>
    <definedName name="Points29" localSheetId="11">'WRL Points'!#REF!</definedName>
    <definedName name="Points29" localSheetId="12">'WRL Points'!#REF!</definedName>
    <definedName name="Points29" localSheetId="13">'WRL Points'!#REF!</definedName>
    <definedName name="Points29" localSheetId="14">'WRL Points'!#REF!</definedName>
    <definedName name="Points29">'WRL Points'!#REF!</definedName>
    <definedName name="Points30" localSheetId="7">'WRL Points'!#REF!</definedName>
    <definedName name="Points30" localSheetId="8">'WRL Points'!#REF!</definedName>
    <definedName name="Points30" localSheetId="9">'WRL Points'!#REF!</definedName>
    <definedName name="Points30" localSheetId="10">'WRL Points'!#REF!</definedName>
    <definedName name="Points30" localSheetId="11">'WRL Points'!#REF!</definedName>
    <definedName name="Points30" localSheetId="12">'WRL Points'!#REF!</definedName>
    <definedName name="Points30" localSheetId="13">'WRL Points'!#REF!</definedName>
    <definedName name="Points30" localSheetId="14">'WRL Points'!#REF!</definedName>
    <definedName name="Points30">'WRL Points'!#REF!</definedName>
    <definedName name="tour08" localSheetId="7">'WRL Points'!#REF!</definedName>
    <definedName name="tour08" localSheetId="8">'WRL Points'!#REF!</definedName>
    <definedName name="tour08" localSheetId="9">'WRL Points'!#REF!</definedName>
    <definedName name="tour08" localSheetId="10">'WRL Points'!#REF!</definedName>
    <definedName name="tour08" localSheetId="11">'WRL Points'!#REF!</definedName>
    <definedName name="tour08" localSheetId="12">'WRL Points'!#REF!</definedName>
    <definedName name="tour08" localSheetId="13">'WRL Points'!#REF!</definedName>
    <definedName name="tour08" localSheetId="14">'WRL Points'!#REF!</definedName>
    <definedName name="tour08">'WRL Points'!#REF!</definedName>
    <definedName name="Tournaments" localSheetId="7">[1]Data!$D$1:$D$500</definedName>
    <definedName name="Tournaments" localSheetId="8">[1]Data!$D$1:$D$500</definedName>
    <definedName name="Tournaments" localSheetId="9">[1]Data!$D$1:$D$500</definedName>
    <definedName name="Tournaments" localSheetId="10">[1]Data!$D$1:$D$500</definedName>
    <definedName name="Tournaments" localSheetId="11">[1]Data!$D$1:$D$500</definedName>
    <definedName name="Tournaments" localSheetId="12">[1]Data!$D$1:$D$500</definedName>
    <definedName name="Tournaments" localSheetId="13">[1]Data!$D$1:$D$500</definedName>
    <definedName name="Tournaments" localSheetId="14">[1]Data!$D$1:$D$500</definedName>
    <definedName name="Tournaments" localSheetId="15">[1]Data!$D$1:$D$500</definedName>
    <definedName name="Tournaments" localSheetId="16">[1]Data!$D$1:$D$500</definedName>
    <definedName name="Tournaments" localSheetId="17">[1]Data!$D$1:$D$500</definedName>
    <definedName name="Tournaments" localSheetId="18">[1]Data!$D$1:$D$500</definedName>
    <definedName name="Tournaments" localSheetId="19">[1]Data!$D$1:$D$500</definedName>
    <definedName name="Tournaments" localSheetId="21">[1]Data!$D$1:$D$500</definedName>
    <definedName name="Tournaments" localSheetId="20">[1]Data!$D$1:$D$500</definedName>
    <definedName name="Tournaments" localSheetId="4">[1]Data!$D$1:$D$500</definedName>
    <definedName name="Tournaments" localSheetId="3">[1]Data!$D$1:$D$500</definedName>
    <definedName name="Tournaments">#REF!</definedName>
    <definedName name="WRSpoints">'WRL Points'!$A$2:$BR$33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29" l="1"/>
  <c r="B37" i="29"/>
  <c r="C37" i="29" s="1"/>
  <c r="D36" i="29"/>
  <c r="B36" i="29"/>
  <c r="C36" i="29" s="1"/>
  <c r="D34" i="29"/>
  <c r="B34" i="29"/>
  <c r="C34" i="29" s="1"/>
  <c r="D33" i="29"/>
  <c r="B33" i="29"/>
  <c r="C33" i="29" s="1"/>
  <c r="E31" i="29"/>
  <c r="C31" i="29"/>
  <c r="E30" i="29"/>
  <c r="C30" i="29"/>
  <c r="E28" i="29"/>
  <c r="C28" i="29"/>
  <c r="E27" i="29"/>
  <c r="C27" i="29"/>
  <c r="D25" i="29"/>
  <c r="B25" i="29"/>
  <c r="C25" i="29" s="1"/>
  <c r="D24" i="29"/>
  <c r="B24" i="29"/>
  <c r="C24" i="29" s="1"/>
  <c r="D23" i="29"/>
  <c r="B23" i="29"/>
  <c r="C23" i="29" s="1"/>
  <c r="D22" i="29"/>
  <c r="B22" i="29"/>
  <c r="C22" i="29" s="1"/>
  <c r="D21" i="29"/>
  <c r="B21" i="29"/>
  <c r="C21" i="29" s="1"/>
  <c r="D20" i="29"/>
  <c r="B20" i="29"/>
  <c r="C20" i="29" s="1"/>
  <c r="D18" i="29"/>
  <c r="B18" i="29"/>
  <c r="C18" i="29" s="1"/>
  <c r="D17" i="29"/>
  <c r="B17" i="29"/>
  <c r="C17" i="29" s="1"/>
  <c r="D16" i="29"/>
  <c r="B16" i="29"/>
  <c r="C16" i="29" s="1"/>
  <c r="D15" i="29"/>
  <c r="B15" i="29"/>
  <c r="C15" i="29" s="1"/>
  <c r="D14" i="29"/>
  <c r="B14" i="29"/>
  <c r="C14" i="29" s="1"/>
  <c r="D13" i="29"/>
  <c r="B13" i="29"/>
  <c r="C13" i="29" s="1"/>
  <c r="E100" i="28"/>
  <c r="C100" i="28"/>
  <c r="E99" i="28"/>
  <c r="C99" i="28"/>
  <c r="E98" i="28"/>
  <c r="C98" i="28"/>
  <c r="E97" i="28"/>
  <c r="C97" i="28"/>
  <c r="E96" i="28"/>
  <c r="C96" i="28"/>
  <c r="E95" i="28"/>
  <c r="C95" i="28"/>
  <c r="E94" i="28"/>
  <c r="C94" i="28"/>
  <c r="E93" i="28"/>
  <c r="C93" i="28"/>
  <c r="E92" i="28"/>
  <c r="C92" i="28"/>
  <c r="E91" i="28"/>
  <c r="C91" i="28"/>
  <c r="E90" i="28"/>
  <c r="C90" i="28"/>
  <c r="E89" i="28"/>
  <c r="C89" i="28"/>
  <c r="E88" i="28"/>
  <c r="C88" i="28"/>
  <c r="E87" i="28"/>
  <c r="C87" i="28"/>
  <c r="E86" i="28"/>
  <c r="C86" i="28"/>
  <c r="E85" i="28"/>
  <c r="C85" i="28"/>
  <c r="E84" i="28"/>
  <c r="C84" i="28"/>
  <c r="E83" i="28"/>
  <c r="C83" i="28"/>
  <c r="E82" i="28"/>
  <c r="C82" i="28"/>
  <c r="E81" i="28"/>
  <c r="C81" i="28"/>
  <c r="E80" i="28"/>
  <c r="C80" i="28"/>
  <c r="E79" i="28"/>
  <c r="C79" i="28"/>
  <c r="E78" i="28"/>
  <c r="C78" i="28"/>
  <c r="E77" i="28"/>
  <c r="C77" i="28"/>
  <c r="E76" i="28"/>
  <c r="C76" i="28"/>
  <c r="E75" i="28"/>
  <c r="C75" i="28"/>
  <c r="E74" i="28"/>
  <c r="C74" i="28"/>
  <c r="E73" i="28"/>
  <c r="C73" i="28"/>
  <c r="E72" i="28"/>
  <c r="C72" i="28"/>
  <c r="E71" i="28"/>
  <c r="C71" i="28"/>
  <c r="E70" i="28"/>
  <c r="C70" i="28"/>
  <c r="E69" i="28"/>
  <c r="C69" i="28"/>
  <c r="E68" i="28"/>
  <c r="C68" i="28"/>
  <c r="E67" i="28"/>
  <c r="C67" i="28"/>
  <c r="E66" i="28"/>
  <c r="C66" i="28"/>
  <c r="E65" i="28"/>
  <c r="C65" i="28"/>
  <c r="E64" i="28"/>
  <c r="C64" i="28"/>
  <c r="E63" i="28"/>
  <c r="C63" i="28"/>
  <c r="E62" i="28"/>
  <c r="C62" i="28"/>
  <c r="E61" i="28"/>
  <c r="C61" i="28"/>
  <c r="E60" i="28"/>
  <c r="C60" i="28"/>
  <c r="E59" i="28"/>
  <c r="C59" i="28"/>
  <c r="E58" i="28"/>
  <c r="C58" i="28"/>
  <c r="E57" i="28"/>
  <c r="C57" i="28"/>
  <c r="E56" i="28"/>
  <c r="C56" i="28"/>
  <c r="E55" i="28"/>
  <c r="C55" i="28"/>
  <c r="E54" i="28"/>
  <c r="C54" i="28"/>
  <c r="E53" i="28"/>
  <c r="C53" i="28"/>
  <c r="E52" i="28"/>
  <c r="C52" i="28"/>
  <c r="E51" i="28"/>
  <c r="C51" i="28"/>
  <c r="E50" i="28"/>
  <c r="C50" i="28"/>
  <c r="E49" i="28"/>
  <c r="C49" i="28"/>
  <c r="E48" i="28"/>
  <c r="C48" i="28"/>
  <c r="E47" i="28"/>
  <c r="C47" i="28"/>
  <c r="E46" i="28"/>
  <c r="C46" i="28"/>
  <c r="E45" i="28"/>
  <c r="C45" i="28"/>
  <c r="E44" i="28"/>
  <c r="C44" i="28"/>
  <c r="E43" i="28"/>
  <c r="C43" i="28"/>
  <c r="E42" i="28"/>
  <c r="C42" i="28"/>
  <c r="E41" i="28"/>
  <c r="C41" i="28"/>
  <c r="E40" i="28"/>
  <c r="C40" i="28"/>
  <c r="E39" i="28"/>
  <c r="C39" i="28"/>
  <c r="E38" i="28"/>
  <c r="C38" i="28"/>
  <c r="E37" i="28"/>
  <c r="C37" i="28"/>
  <c r="E36" i="28"/>
  <c r="C36" i="28"/>
  <c r="E35" i="28"/>
  <c r="C35" i="28"/>
  <c r="E34" i="28"/>
  <c r="C34" i="28"/>
  <c r="E33" i="28"/>
  <c r="C33" i="28"/>
  <c r="E32" i="28"/>
  <c r="C32" i="28"/>
  <c r="E31" i="28"/>
  <c r="C31" i="28"/>
  <c r="E30" i="28"/>
  <c r="C30" i="28"/>
  <c r="E29" i="28"/>
  <c r="C29" i="28"/>
  <c r="E28" i="28"/>
  <c r="C28" i="28"/>
  <c r="E27" i="28"/>
  <c r="C27" i="28"/>
  <c r="E26" i="28"/>
  <c r="C26" i="28"/>
  <c r="E25" i="28"/>
  <c r="C25" i="28"/>
  <c r="E24" i="28"/>
  <c r="C24" i="28"/>
  <c r="E23" i="28"/>
  <c r="C23" i="28"/>
  <c r="E22" i="28"/>
  <c r="C22" i="28"/>
  <c r="E21" i="28"/>
  <c r="C21" i="28"/>
  <c r="E20" i="28"/>
  <c r="C20" i="28"/>
  <c r="E19" i="28"/>
  <c r="C19" i="28"/>
  <c r="E18" i="28"/>
  <c r="C18" i="28"/>
  <c r="E17" i="28"/>
  <c r="C17" i="28"/>
  <c r="E16" i="28"/>
  <c r="C16" i="28"/>
  <c r="E15" i="28"/>
  <c r="C15" i="28"/>
  <c r="E14" i="28"/>
  <c r="C14" i="28"/>
  <c r="E11" i="28"/>
  <c r="C11" i="28"/>
  <c r="E10" i="28"/>
  <c r="C10" i="28"/>
  <c r="E9" i="28"/>
  <c r="C9" i="28"/>
  <c r="E8" i="28"/>
  <c r="C8" i="28"/>
  <c r="E7" i="28"/>
  <c r="C7" i="28"/>
  <c r="E6" i="28"/>
  <c r="C6" i="28"/>
  <c r="E5" i="28"/>
  <c r="C5" i="28"/>
  <c r="E100" i="27"/>
  <c r="C100" i="27"/>
  <c r="E99" i="27"/>
  <c r="C99" i="27"/>
  <c r="E98" i="27"/>
  <c r="C98" i="27"/>
  <c r="E97" i="27"/>
  <c r="C97" i="27"/>
  <c r="E96" i="27"/>
  <c r="C96" i="27"/>
  <c r="E95" i="27"/>
  <c r="C95" i="27"/>
  <c r="E94" i="27"/>
  <c r="C94" i="27"/>
  <c r="E93" i="27"/>
  <c r="C93" i="27"/>
  <c r="E92" i="27"/>
  <c r="C92" i="27"/>
  <c r="E91" i="27"/>
  <c r="C91" i="27"/>
  <c r="E90" i="27"/>
  <c r="C90" i="27"/>
  <c r="E89" i="27"/>
  <c r="C89" i="27"/>
  <c r="E88" i="27"/>
  <c r="C88" i="27"/>
  <c r="E87" i="27"/>
  <c r="C87" i="27"/>
  <c r="E86" i="27"/>
  <c r="C86" i="27"/>
  <c r="E85" i="27"/>
  <c r="C85" i="27"/>
  <c r="E84" i="27"/>
  <c r="C84" i="27"/>
  <c r="E83" i="27"/>
  <c r="C83" i="27"/>
  <c r="E82" i="27"/>
  <c r="C82" i="27"/>
  <c r="E81" i="27"/>
  <c r="C81" i="27"/>
  <c r="E80" i="27"/>
  <c r="C80" i="27"/>
  <c r="E79" i="27"/>
  <c r="C79" i="27"/>
  <c r="E78" i="27"/>
  <c r="C78" i="27"/>
  <c r="E77" i="27"/>
  <c r="C77" i="27"/>
  <c r="E76" i="27"/>
  <c r="C76" i="27"/>
  <c r="E75" i="27"/>
  <c r="C75" i="27"/>
  <c r="E74" i="27"/>
  <c r="C74" i="27"/>
  <c r="E73" i="27"/>
  <c r="C73" i="27"/>
  <c r="E72" i="27"/>
  <c r="C72" i="27"/>
  <c r="E71" i="27"/>
  <c r="C71" i="27"/>
  <c r="E70" i="27"/>
  <c r="C70" i="27"/>
  <c r="E69" i="27"/>
  <c r="C69" i="27"/>
  <c r="E68" i="27"/>
  <c r="C68" i="27"/>
  <c r="E67" i="27"/>
  <c r="C67" i="27"/>
  <c r="E66" i="27"/>
  <c r="C66" i="27"/>
  <c r="E65" i="27"/>
  <c r="C65" i="27"/>
  <c r="E64" i="27"/>
  <c r="C64" i="27"/>
  <c r="E63" i="27"/>
  <c r="C63" i="27"/>
  <c r="E62" i="27"/>
  <c r="C62" i="27"/>
  <c r="E61" i="27"/>
  <c r="C61" i="27"/>
  <c r="E60" i="27"/>
  <c r="C60" i="27"/>
  <c r="E59" i="27"/>
  <c r="C59" i="27"/>
  <c r="E58" i="27"/>
  <c r="C58" i="27"/>
  <c r="E57" i="27"/>
  <c r="C57" i="27"/>
  <c r="E56" i="27"/>
  <c r="C56" i="27"/>
  <c r="E55" i="27"/>
  <c r="C55" i="27"/>
  <c r="E54" i="27"/>
  <c r="C54" i="27"/>
  <c r="E53" i="27"/>
  <c r="C53" i="27"/>
  <c r="E52" i="27"/>
  <c r="C52" i="27"/>
  <c r="E51" i="27"/>
  <c r="C51" i="27"/>
  <c r="E50" i="27"/>
  <c r="C50" i="27"/>
  <c r="E49" i="27"/>
  <c r="C49" i="27"/>
  <c r="E48" i="27"/>
  <c r="C48" i="27"/>
  <c r="E47" i="27"/>
  <c r="C47" i="27"/>
  <c r="E46" i="27"/>
  <c r="C46" i="27"/>
  <c r="E45" i="27"/>
  <c r="C45" i="27"/>
  <c r="E44" i="27"/>
  <c r="C44" i="27"/>
  <c r="E43" i="27"/>
  <c r="C43" i="27"/>
  <c r="E42" i="27"/>
  <c r="C42" i="27"/>
  <c r="E41" i="27"/>
  <c r="C41" i="27"/>
  <c r="E40" i="27"/>
  <c r="C40" i="27"/>
  <c r="E39" i="27"/>
  <c r="C39" i="27"/>
  <c r="E38" i="27"/>
  <c r="C38" i="27"/>
  <c r="E37" i="27"/>
  <c r="C37" i="27"/>
  <c r="E36" i="27"/>
  <c r="C36" i="27"/>
  <c r="E35" i="27"/>
  <c r="C35" i="27"/>
  <c r="E34" i="27"/>
  <c r="C34" i="27"/>
  <c r="E33" i="27"/>
  <c r="C33" i="27"/>
  <c r="E32" i="27"/>
  <c r="C32" i="27"/>
  <c r="E31" i="27"/>
  <c r="C31" i="27"/>
  <c r="E30" i="27"/>
  <c r="C30" i="27"/>
  <c r="E29" i="27"/>
  <c r="C29" i="27"/>
  <c r="E28" i="27"/>
  <c r="C28" i="27"/>
  <c r="E27" i="27"/>
  <c r="C27" i="27"/>
  <c r="E26" i="27"/>
  <c r="C26" i="27"/>
  <c r="E25" i="27"/>
  <c r="C25" i="27"/>
  <c r="E24" i="27"/>
  <c r="C24" i="27"/>
  <c r="E23" i="27"/>
  <c r="C23" i="27"/>
  <c r="E22" i="27"/>
  <c r="C22" i="27"/>
  <c r="E21" i="27"/>
  <c r="C21" i="27"/>
  <c r="E20" i="27"/>
  <c r="C20" i="27"/>
  <c r="E19" i="27"/>
  <c r="C19" i="27"/>
  <c r="E18" i="27"/>
  <c r="C18" i="27"/>
  <c r="E17" i="27"/>
  <c r="C17" i="27"/>
  <c r="E16" i="27"/>
  <c r="C16" i="27"/>
  <c r="E15" i="27"/>
  <c r="C15" i="27"/>
  <c r="E14" i="27"/>
  <c r="C14" i="27"/>
  <c r="E11" i="27"/>
  <c r="C11" i="27"/>
  <c r="E10" i="27"/>
  <c r="C10" i="27"/>
  <c r="E9" i="27"/>
  <c r="C9" i="27"/>
  <c r="E8" i="27"/>
  <c r="C8" i="27"/>
  <c r="E7" i="27"/>
  <c r="C7" i="27"/>
  <c r="E6" i="27"/>
  <c r="C6" i="27"/>
  <c r="E5" i="27"/>
  <c r="C5" i="27"/>
  <c r="C39" i="26"/>
  <c r="E39" i="26" s="1"/>
  <c r="D34" i="26"/>
  <c r="D33" i="26"/>
  <c r="D32" i="26"/>
  <c r="D31" i="26"/>
  <c r="D30" i="26"/>
  <c r="D29" i="26"/>
  <c r="D28" i="26"/>
  <c r="D27" i="26"/>
  <c r="B34" i="26"/>
  <c r="C34" i="26" s="1"/>
  <c r="B33" i="26"/>
  <c r="C33" i="26" s="1"/>
  <c r="B32" i="26"/>
  <c r="C32" i="26" s="1"/>
  <c r="B31" i="26"/>
  <c r="C31" i="26" s="1"/>
  <c r="B30" i="26"/>
  <c r="C30" i="26" s="1"/>
  <c r="B28" i="26"/>
  <c r="C28" i="26" s="1"/>
  <c r="D23" i="26"/>
  <c r="D22" i="26"/>
  <c r="D21" i="26"/>
  <c r="D20" i="26"/>
  <c r="D19" i="26"/>
  <c r="D17" i="26"/>
  <c r="D16" i="26"/>
  <c r="B23" i="26"/>
  <c r="C23" i="26" s="1"/>
  <c r="B22" i="26"/>
  <c r="C22" i="26" s="1"/>
  <c r="B20" i="26"/>
  <c r="C20" i="26" s="1"/>
  <c r="B17" i="26"/>
  <c r="C17" i="26" s="1"/>
  <c r="B18" i="26"/>
  <c r="D48" i="26"/>
  <c r="B48" i="26"/>
  <c r="C48" i="26" s="1"/>
  <c r="D47" i="26"/>
  <c r="B47" i="26"/>
  <c r="C47" i="26" s="1"/>
  <c r="D45" i="26"/>
  <c r="B45" i="26"/>
  <c r="C45" i="26" s="1"/>
  <c r="D44" i="26"/>
  <c r="B44" i="26"/>
  <c r="C44" i="26" s="1"/>
  <c r="E42" i="26"/>
  <c r="C42" i="26"/>
  <c r="E41" i="26"/>
  <c r="C41" i="26"/>
  <c r="C37" i="26"/>
  <c r="E37" i="26" s="1"/>
  <c r="E36" i="26"/>
  <c r="C36" i="26"/>
  <c r="B29" i="26"/>
  <c r="C29" i="26" s="1"/>
  <c r="B27" i="26"/>
  <c r="C27" i="26" s="1"/>
  <c r="D26" i="26"/>
  <c r="B26" i="26"/>
  <c r="C26" i="26" s="1"/>
  <c r="D25" i="26"/>
  <c r="B25" i="26"/>
  <c r="C25" i="26" s="1"/>
  <c r="B21" i="26"/>
  <c r="C21" i="26" s="1"/>
  <c r="B19" i="26"/>
  <c r="C19" i="26" s="1"/>
  <c r="D18" i="26"/>
  <c r="E18" i="26" s="1"/>
  <c r="B16" i="26"/>
  <c r="C16" i="26" s="1"/>
  <c r="D15" i="26"/>
  <c r="B15" i="26"/>
  <c r="C15" i="26" s="1"/>
  <c r="D14" i="26"/>
  <c r="B14" i="26"/>
  <c r="C14" i="26" s="1"/>
  <c r="E100" i="25"/>
  <c r="C100" i="25"/>
  <c r="E99" i="25"/>
  <c r="C99" i="25"/>
  <c r="E98" i="25"/>
  <c r="C98" i="25"/>
  <c r="E97" i="25"/>
  <c r="C97" i="25"/>
  <c r="E96" i="25"/>
  <c r="C96" i="25"/>
  <c r="E95" i="25"/>
  <c r="C95" i="25"/>
  <c r="E94" i="25"/>
  <c r="C94" i="25"/>
  <c r="E93" i="25"/>
  <c r="C93" i="25"/>
  <c r="E92" i="25"/>
  <c r="C92" i="25"/>
  <c r="E91" i="25"/>
  <c r="C91" i="25"/>
  <c r="E90" i="25"/>
  <c r="C90" i="25"/>
  <c r="E89" i="25"/>
  <c r="C89" i="25"/>
  <c r="E88" i="25"/>
  <c r="C88" i="25"/>
  <c r="E87" i="25"/>
  <c r="C87" i="25"/>
  <c r="E86" i="25"/>
  <c r="C86" i="25"/>
  <c r="E85" i="25"/>
  <c r="C85" i="25"/>
  <c r="E84" i="25"/>
  <c r="C84" i="25"/>
  <c r="E83" i="25"/>
  <c r="C83" i="25"/>
  <c r="E82" i="25"/>
  <c r="C82" i="25"/>
  <c r="E81" i="25"/>
  <c r="C81" i="25"/>
  <c r="E80" i="25"/>
  <c r="C80" i="25"/>
  <c r="E79" i="25"/>
  <c r="C79" i="25"/>
  <c r="E78" i="25"/>
  <c r="C78" i="25"/>
  <c r="E77" i="25"/>
  <c r="C77" i="25"/>
  <c r="E76" i="25"/>
  <c r="C76" i="25"/>
  <c r="E75" i="25"/>
  <c r="C75" i="25"/>
  <c r="E74" i="25"/>
  <c r="C74" i="25"/>
  <c r="E73" i="25"/>
  <c r="C73" i="25"/>
  <c r="E72" i="25"/>
  <c r="C72" i="25"/>
  <c r="E71" i="25"/>
  <c r="C71" i="25"/>
  <c r="E70" i="25"/>
  <c r="C70" i="25"/>
  <c r="E69" i="25"/>
  <c r="C69" i="25"/>
  <c r="E68" i="25"/>
  <c r="C68" i="25"/>
  <c r="E67" i="25"/>
  <c r="C67" i="25"/>
  <c r="E66" i="25"/>
  <c r="C66" i="25"/>
  <c r="E65" i="25"/>
  <c r="C65" i="25"/>
  <c r="E64" i="25"/>
  <c r="C64" i="25"/>
  <c r="E63" i="25"/>
  <c r="C63" i="25"/>
  <c r="E62" i="25"/>
  <c r="C62" i="25"/>
  <c r="E61" i="25"/>
  <c r="C61" i="25"/>
  <c r="E60" i="25"/>
  <c r="C60" i="25"/>
  <c r="E59" i="25"/>
  <c r="C59" i="25"/>
  <c r="E58" i="25"/>
  <c r="C58" i="25"/>
  <c r="E57" i="25"/>
  <c r="C57" i="25"/>
  <c r="E56" i="25"/>
  <c r="C56" i="25"/>
  <c r="E55" i="25"/>
  <c r="C55" i="25"/>
  <c r="E54" i="25"/>
  <c r="C54" i="25"/>
  <c r="E53" i="25"/>
  <c r="C53" i="25"/>
  <c r="E52" i="25"/>
  <c r="C52" i="25"/>
  <c r="E51" i="25"/>
  <c r="C51" i="25"/>
  <c r="E50" i="25"/>
  <c r="C50" i="25"/>
  <c r="E49" i="25"/>
  <c r="C49" i="25"/>
  <c r="E48" i="25"/>
  <c r="C48" i="25"/>
  <c r="E47" i="25"/>
  <c r="C47" i="25"/>
  <c r="E46" i="25"/>
  <c r="C46" i="25"/>
  <c r="E45" i="25"/>
  <c r="C45" i="25"/>
  <c r="E44" i="25"/>
  <c r="C44" i="25"/>
  <c r="E43" i="25"/>
  <c r="C43" i="25"/>
  <c r="E42" i="25"/>
  <c r="C42" i="25"/>
  <c r="E41" i="25"/>
  <c r="C41" i="25"/>
  <c r="E40" i="25"/>
  <c r="C40" i="25"/>
  <c r="E39" i="25"/>
  <c r="C39" i="25"/>
  <c r="E38" i="25"/>
  <c r="C38" i="25"/>
  <c r="E37" i="25"/>
  <c r="C37" i="25"/>
  <c r="E36" i="25"/>
  <c r="C36" i="25"/>
  <c r="E35" i="25"/>
  <c r="C35" i="25"/>
  <c r="E34" i="25"/>
  <c r="C34" i="25"/>
  <c r="E33" i="25"/>
  <c r="C33" i="25"/>
  <c r="E32" i="25"/>
  <c r="C32" i="25"/>
  <c r="E31" i="25"/>
  <c r="C31" i="25"/>
  <c r="E30" i="25"/>
  <c r="C30" i="25"/>
  <c r="E29" i="25"/>
  <c r="C29" i="25"/>
  <c r="E28" i="25"/>
  <c r="C28" i="25"/>
  <c r="E27" i="25"/>
  <c r="C27" i="25"/>
  <c r="E26" i="25"/>
  <c r="C26" i="25"/>
  <c r="E25" i="25"/>
  <c r="C25" i="25"/>
  <c r="E24" i="25"/>
  <c r="C24" i="25"/>
  <c r="E23" i="25"/>
  <c r="C23" i="25"/>
  <c r="E22" i="25"/>
  <c r="C22" i="25"/>
  <c r="E21" i="25"/>
  <c r="C21" i="25"/>
  <c r="E20" i="25"/>
  <c r="C20" i="25"/>
  <c r="E19" i="25"/>
  <c r="C19" i="25"/>
  <c r="E18" i="25"/>
  <c r="C18" i="25"/>
  <c r="E17" i="25"/>
  <c r="C17" i="25"/>
  <c r="E16" i="25"/>
  <c r="C16" i="25"/>
  <c r="E15" i="25"/>
  <c r="C15" i="25"/>
  <c r="E14" i="25"/>
  <c r="C14" i="25"/>
  <c r="E11" i="25"/>
  <c r="C11" i="25"/>
  <c r="E10" i="25"/>
  <c r="C10" i="25"/>
  <c r="E9" i="25"/>
  <c r="C9" i="25"/>
  <c r="E8" i="25"/>
  <c r="C8" i="25"/>
  <c r="E7" i="25"/>
  <c r="C7" i="25"/>
  <c r="E6" i="25"/>
  <c r="C6" i="25"/>
  <c r="E5" i="25"/>
  <c r="C5" i="25"/>
  <c r="E100" i="24"/>
  <c r="C100" i="24"/>
  <c r="E99" i="24"/>
  <c r="C99" i="24"/>
  <c r="E98" i="24"/>
  <c r="C98" i="24"/>
  <c r="E97" i="24"/>
  <c r="C97" i="24"/>
  <c r="E96" i="24"/>
  <c r="C96" i="24"/>
  <c r="E95" i="24"/>
  <c r="C95" i="24"/>
  <c r="E94" i="24"/>
  <c r="C94" i="24"/>
  <c r="E93" i="24"/>
  <c r="C93" i="24"/>
  <c r="E92" i="24"/>
  <c r="C92" i="24"/>
  <c r="E91" i="24"/>
  <c r="C91" i="24"/>
  <c r="E90" i="24"/>
  <c r="C90" i="24"/>
  <c r="E89" i="24"/>
  <c r="C89" i="24"/>
  <c r="E88" i="24"/>
  <c r="C88" i="24"/>
  <c r="E87" i="24"/>
  <c r="C87" i="24"/>
  <c r="E86" i="24"/>
  <c r="C86" i="24"/>
  <c r="E85" i="24"/>
  <c r="C85" i="24"/>
  <c r="E84" i="24"/>
  <c r="C84" i="24"/>
  <c r="E83" i="24"/>
  <c r="C83" i="24"/>
  <c r="E82" i="24"/>
  <c r="C82" i="24"/>
  <c r="E81" i="24"/>
  <c r="C81" i="24"/>
  <c r="E80" i="24"/>
  <c r="C80" i="24"/>
  <c r="E79" i="24"/>
  <c r="C79" i="24"/>
  <c r="E78" i="24"/>
  <c r="C78" i="24"/>
  <c r="E77" i="24"/>
  <c r="C77" i="24"/>
  <c r="E76" i="24"/>
  <c r="C76" i="24"/>
  <c r="E75" i="24"/>
  <c r="C75" i="24"/>
  <c r="E74" i="24"/>
  <c r="C74" i="24"/>
  <c r="E73" i="24"/>
  <c r="C73" i="24"/>
  <c r="E72" i="24"/>
  <c r="C72" i="24"/>
  <c r="E71" i="24"/>
  <c r="C71" i="24"/>
  <c r="E70" i="24"/>
  <c r="C70" i="24"/>
  <c r="E69" i="24"/>
  <c r="C69" i="24"/>
  <c r="E68" i="24"/>
  <c r="C68" i="24"/>
  <c r="E67" i="24"/>
  <c r="C67" i="24"/>
  <c r="E66" i="24"/>
  <c r="C66" i="24"/>
  <c r="E65" i="24"/>
  <c r="C65" i="24"/>
  <c r="E64" i="24"/>
  <c r="C64" i="24"/>
  <c r="E63" i="24"/>
  <c r="C63" i="24"/>
  <c r="E62" i="24"/>
  <c r="C62" i="24"/>
  <c r="E61" i="24"/>
  <c r="C61" i="24"/>
  <c r="E60" i="24"/>
  <c r="C60" i="24"/>
  <c r="E59" i="24"/>
  <c r="C59" i="24"/>
  <c r="E58" i="24"/>
  <c r="C58" i="24"/>
  <c r="E57" i="24"/>
  <c r="C57" i="24"/>
  <c r="E56" i="24"/>
  <c r="C56" i="24"/>
  <c r="E55" i="24"/>
  <c r="C55" i="24"/>
  <c r="E54" i="24"/>
  <c r="C54" i="24"/>
  <c r="E53" i="24"/>
  <c r="C53" i="24"/>
  <c r="E52" i="24"/>
  <c r="C52" i="24"/>
  <c r="E51" i="24"/>
  <c r="C51" i="24"/>
  <c r="E50" i="24"/>
  <c r="C50" i="24"/>
  <c r="E49" i="24"/>
  <c r="C49" i="24"/>
  <c r="E48" i="24"/>
  <c r="C48" i="24"/>
  <c r="E47" i="24"/>
  <c r="C47" i="24"/>
  <c r="E46" i="24"/>
  <c r="C46" i="24"/>
  <c r="E45" i="24"/>
  <c r="C45" i="24"/>
  <c r="E44" i="24"/>
  <c r="C44" i="24"/>
  <c r="E43" i="24"/>
  <c r="C43" i="24"/>
  <c r="E42" i="24"/>
  <c r="C42" i="24"/>
  <c r="E41" i="24"/>
  <c r="C41" i="24"/>
  <c r="E40" i="24"/>
  <c r="C40" i="24"/>
  <c r="E39" i="24"/>
  <c r="C39" i="24"/>
  <c r="E38" i="24"/>
  <c r="C38" i="24"/>
  <c r="E37" i="24"/>
  <c r="C37" i="24"/>
  <c r="E36" i="24"/>
  <c r="C36" i="24"/>
  <c r="E35" i="24"/>
  <c r="C35" i="24"/>
  <c r="E34" i="24"/>
  <c r="C34" i="24"/>
  <c r="E33" i="24"/>
  <c r="C33" i="24"/>
  <c r="E32" i="24"/>
  <c r="C32" i="24"/>
  <c r="E31" i="24"/>
  <c r="C31" i="24"/>
  <c r="E30" i="24"/>
  <c r="C30" i="24"/>
  <c r="E29" i="24"/>
  <c r="C29" i="24"/>
  <c r="E28" i="24"/>
  <c r="C28" i="24"/>
  <c r="E27" i="24"/>
  <c r="C27" i="24"/>
  <c r="E26" i="24"/>
  <c r="C26" i="24"/>
  <c r="E25" i="24"/>
  <c r="C25" i="24"/>
  <c r="E24" i="24"/>
  <c r="C24" i="24"/>
  <c r="E23" i="24"/>
  <c r="C23" i="24"/>
  <c r="E22" i="24"/>
  <c r="C22" i="24"/>
  <c r="E21" i="24"/>
  <c r="C21" i="24"/>
  <c r="E20" i="24"/>
  <c r="C20" i="24"/>
  <c r="E19" i="24"/>
  <c r="C19" i="24"/>
  <c r="E18" i="24"/>
  <c r="C18" i="24"/>
  <c r="E17" i="24"/>
  <c r="C17" i="24"/>
  <c r="E16" i="24"/>
  <c r="C16" i="24"/>
  <c r="E15" i="24"/>
  <c r="C15" i="24"/>
  <c r="E14" i="24"/>
  <c r="C14" i="24"/>
  <c r="E13" i="29" l="1"/>
  <c r="E14" i="29"/>
  <c r="E15" i="29"/>
  <c r="E16" i="29"/>
  <c r="E17" i="29"/>
  <c r="E18" i="29"/>
  <c r="E20" i="29"/>
  <c r="E21" i="29"/>
  <c r="E22" i="29"/>
  <c r="E23" i="29"/>
  <c r="E24" i="29"/>
  <c r="E25" i="29"/>
  <c r="E33" i="29"/>
  <c r="E34" i="29"/>
  <c r="E36" i="29"/>
  <c r="E37" i="29"/>
  <c r="E26" i="26"/>
  <c r="E27" i="26"/>
  <c r="E28" i="26"/>
  <c r="E29" i="26"/>
  <c r="E30" i="26"/>
  <c r="E31" i="26"/>
  <c r="E32" i="26"/>
  <c r="E33" i="26"/>
  <c r="E34" i="26"/>
  <c r="E15" i="26"/>
  <c r="C18" i="26"/>
  <c r="E16" i="26"/>
  <c r="E17" i="26"/>
  <c r="E19" i="26"/>
  <c r="E20" i="26"/>
  <c r="E21" i="26"/>
  <c r="E22" i="26"/>
  <c r="E23" i="26"/>
  <c r="E14" i="26"/>
  <c r="E25" i="26"/>
  <c r="E44" i="26"/>
  <c r="E45" i="26"/>
  <c r="E47" i="26"/>
  <c r="E48" i="26"/>
  <c r="C10" i="24"/>
  <c r="E10" i="24"/>
  <c r="C5" i="24"/>
  <c r="C11" i="24"/>
  <c r="E5" i="24"/>
  <c r="E7" i="24"/>
  <c r="E9" i="24"/>
  <c r="E11" i="24"/>
  <c r="C8" i="24"/>
  <c r="C7" i="24"/>
  <c r="C9" i="24"/>
  <c r="C6" i="24"/>
  <c r="E6" i="24"/>
  <c r="E8" i="24"/>
  <c r="A3" i="6"/>
  <c r="E8" i="29" l="1"/>
  <c r="C8" i="29"/>
  <c r="E7" i="29"/>
  <c r="C7" i="29"/>
  <c r="E6" i="29"/>
  <c r="C6" i="29"/>
  <c r="E5" i="29"/>
  <c r="C5" i="29"/>
  <c r="E8" i="26"/>
  <c r="C8" i="26"/>
  <c r="E9" i="26"/>
  <c r="C9" i="26"/>
  <c r="E7" i="26"/>
  <c r="C7" i="26"/>
  <c r="E6" i="26"/>
  <c r="C6" i="26"/>
  <c r="E5" i="26"/>
  <c r="C5" i="26"/>
  <c r="D1" i="19"/>
  <c r="A60" i="19" l="1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D37" i="22" l="1"/>
  <c r="B37" i="22"/>
  <c r="D36" i="22"/>
  <c r="B36" i="22"/>
  <c r="D34" i="22"/>
  <c r="B34" i="22"/>
  <c r="D33" i="22"/>
  <c r="B33" i="22"/>
  <c r="D25" i="22"/>
  <c r="B25" i="22"/>
  <c r="D24" i="22"/>
  <c r="B24" i="22"/>
  <c r="D23" i="22"/>
  <c r="B23" i="22"/>
  <c r="D22" i="22"/>
  <c r="B22" i="22"/>
  <c r="D21" i="22"/>
  <c r="B21" i="22"/>
  <c r="D20" i="22"/>
  <c r="B20" i="22"/>
  <c r="D18" i="22"/>
  <c r="B18" i="22"/>
  <c r="D17" i="22"/>
  <c r="B17" i="22"/>
  <c r="D16" i="22"/>
  <c r="B16" i="22"/>
  <c r="D15" i="22"/>
  <c r="B15" i="22"/>
  <c r="D14" i="22"/>
  <c r="B14" i="22"/>
  <c r="D13" i="22"/>
  <c r="B13" i="22"/>
  <c r="B21" i="1" l="1"/>
  <c r="A21" i="1" s="1"/>
  <c r="B3" i="19"/>
  <c r="A3" i="19" s="1"/>
  <c r="B32" i="19" l="1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D37" i="15"/>
  <c r="B37" i="15"/>
  <c r="D36" i="15"/>
  <c r="B36" i="15"/>
  <c r="D34" i="15"/>
  <c r="B34" i="15"/>
  <c r="D33" i="15"/>
  <c r="B33" i="15"/>
  <c r="D25" i="15"/>
  <c r="B25" i="15"/>
  <c r="D24" i="15"/>
  <c r="B24" i="15"/>
  <c r="D23" i="15"/>
  <c r="B23" i="15"/>
  <c r="D22" i="15"/>
  <c r="B22" i="15"/>
  <c r="D21" i="15"/>
  <c r="B21" i="15"/>
  <c r="D20" i="15"/>
  <c r="B20" i="15"/>
  <c r="D18" i="15"/>
  <c r="B18" i="15"/>
  <c r="D17" i="15"/>
  <c r="B17" i="15"/>
  <c r="D16" i="15"/>
  <c r="B16" i="15"/>
  <c r="D15" i="15"/>
  <c r="B15" i="15"/>
  <c r="D14" i="15"/>
  <c r="B14" i="15"/>
  <c r="D13" i="15"/>
  <c r="B13" i="15"/>
  <c r="D37" i="14"/>
  <c r="B37" i="14"/>
  <c r="D36" i="14"/>
  <c r="B36" i="14"/>
  <c r="D34" i="14"/>
  <c r="B34" i="14"/>
  <c r="D33" i="14"/>
  <c r="B33" i="14"/>
  <c r="D25" i="14"/>
  <c r="B25" i="14"/>
  <c r="D24" i="14"/>
  <c r="B24" i="14"/>
  <c r="D23" i="14"/>
  <c r="B23" i="14"/>
  <c r="D22" i="14"/>
  <c r="B22" i="14"/>
  <c r="D21" i="14"/>
  <c r="B21" i="14"/>
  <c r="D20" i="14"/>
  <c r="B20" i="14"/>
  <c r="D18" i="14"/>
  <c r="B18" i="14"/>
  <c r="D17" i="14"/>
  <c r="B17" i="14"/>
  <c r="D16" i="14"/>
  <c r="B16" i="14"/>
  <c r="D15" i="14"/>
  <c r="B15" i="14"/>
  <c r="D14" i="14"/>
  <c r="B14" i="14"/>
  <c r="D13" i="14"/>
  <c r="B13" i="14"/>
  <c r="D37" i="13"/>
  <c r="B37" i="13"/>
  <c r="D36" i="13"/>
  <c r="B36" i="13"/>
  <c r="D34" i="13"/>
  <c r="B34" i="13"/>
  <c r="D33" i="13"/>
  <c r="B33" i="13"/>
  <c r="D25" i="13"/>
  <c r="B25" i="13"/>
  <c r="D24" i="13"/>
  <c r="B24" i="13"/>
  <c r="D23" i="13"/>
  <c r="B23" i="13"/>
  <c r="D22" i="13"/>
  <c r="B22" i="13"/>
  <c r="D21" i="13"/>
  <c r="B21" i="13"/>
  <c r="D20" i="13"/>
  <c r="B20" i="13"/>
  <c r="D18" i="13"/>
  <c r="B18" i="13"/>
  <c r="D17" i="13"/>
  <c r="B17" i="13"/>
  <c r="D16" i="13"/>
  <c r="B16" i="13"/>
  <c r="D15" i="13"/>
  <c r="B15" i="13"/>
  <c r="D14" i="13"/>
  <c r="B14" i="13"/>
  <c r="D13" i="13"/>
  <c r="B13" i="13"/>
  <c r="D37" i="12"/>
  <c r="B37" i="12"/>
  <c r="D36" i="12"/>
  <c r="B36" i="12"/>
  <c r="D34" i="12"/>
  <c r="B34" i="12"/>
  <c r="D33" i="12"/>
  <c r="B33" i="12"/>
  <c r="D25" i="12"/>
  <c r="B25" i="12"/>
  <c r="D24" i="12"/>
  <c r="B24" i="12"/>
  <c r="D23" i="12"/>
  <c r="B23" i="12"/>
  <c r="D22" i="12"/>
  <c r="B22" i="12"/>
  <c r="D21" i="12"/>
  <c r="B21" i="12"/>
  <c r="D20" i="12"/>
  <c r="B20" i="12"/>
  <c r="D18" i="12"/>
  <c r="B18" i="12"/>
  <c r="D17" i="12"/>
  <c r="B17" i="12"/>
  <c r="D16" i="12"/>
  <c r="B16" i="12"/>
  <c r="D15" i="12"/>
  <c r="B15" i="12"/>
  <c r="D14" i="12"/>
  <c r="B14" i="12"/>
  <c r="D13" i="12"/>
  <c r="B13" i="12"/>
  <c r="D37" i="11"/>
  <c r="B37" i="11"/>
  <c r="D36" i="11"/>
  <c r="B36" i="11"/>
  <c r="D34" i="11"/>
  <c r="B34" i="11"/>
  <c r="D33" i="11"/>
  <c r="B33" i="11"/>
  <c r="D25" i="11"/>
  <c r="B25" i="11"/>
  <c r="D24" i="11"/>
  <c r="B24" i="11"/>
  <c r="D23" i="11"/>
  <c r="B23" i="11"/>
  <c r="D22" i="11"/>
  <c r="B22" i="11"/>
  <c r="D21" i="11"/>
  <c r="B21" i="11"/>
  <c r="D20" i="11"/>
  <c r="B20" i="11"/>
  <c r="D18" i="11"/>
  <c r="B18" i="11"/>
  <c r="D17" i="11"/>
  <c r="B17" i="11"/>
  <c r="D16" i="11"/>
  <c r="B16" i="11"/>
  <c r="D15" i="11"/>
  <c r="B15" i="11"/>
  <c r="D14" i="11"/>
  <c r="B14" i="11"/>
  <c r="D13" i="11"/>
  <c r="B13" i="11"/>
  <c r="C21" i="19" l="1"/>
  <c r="A21" i="19"/>
  <c r="C25" i="19"/>
  <c r="A25" i="19"/>
  <c r="C18" i="19"/>
  <c r="A18" i="19"/>
  <c r="C26" i="19"/>
  <c r="A26" i="19"/>
  <c r="C19" i="19"/>
  <c r="A19" i="19"/>
  <c r="C23" i="19"/>
  <c r="A23" i="19"/>
  <c r="C27" i="19"/>
  <c r="A27" i="19"/>
  <c r="C31" i="19"/>
  <c r="A31" i="19"/>
  <c r="C17" i="19"/>
  <c r="A17" i="19"/>
  <c r="C29" i="19"/>
  <c r="A29" i="19"/>
  <c r="C22" i="19"/>
  <c r="A22" i="19"/>
  <c r="C30" i="19"/>
  <c r="A30" i="19"/>
  <c r="C20" i="19"/>
  <c r="A20" i="19"/>
  <c r="C24" i="19"/>
  <c r="A24" i="19"/>
  <c r="C28" i="19"/>
  <c r="A28" i="19"/>
  <c r="C32" i="19"/>
  <c r="A32" i="19"/>
  <c r="C16" i="19"/>
  <c r="A16" i="19"/>
  <c r="C15" i="19"/>
  <c r="A15" i="19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Z32" i="5"/>
  <c r="CY32" i="5"/>
  <c r="CX32" i="5"/>
  <c r="CW32" i="5"/>
  <c r="CV32" i="5"/>
  <c r="CU32" i="5"/>
  <c r="CT32" i="5"/>
  <c r="CS32" i="5"/>
  <c r="CR32" i="5"/>
  <c r="CQ32" i="5"/>
  <c r="CP32" i="5"/>
  <c r="CO32" i="5"/>
  <c r="CN32" i="5"/>
  <c r="CM32" i="5"/>
  <c r="CL32" i="5"/>
  <c r="CK32" i="5"/>
  <c r="CJ32" i="5"/>
  <c r="CI32" i="5"/>
  <c r="CH32" i="5"/>
  <c r="CG32" i="5"/>
  <c r="CF32" i="5"/>
  <c r="CE32" i="5"/>
  <c r="CD32" i="5"/>
  <c r="CC32" i="5"/>
  <c r="CB32" i="5"/>
  <c r="CA32" i="5"/>
  <c r="BZ32" i="5"/>
  <c r="BY32" i="5"/>
  <c r="BX32" i="5"/>
  <c r="BW32" i="5"/>
  <c r="BV32" i="5"/>
  <c r="BU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Z30" i="5"/>
  <c r="CY30" i="5"/>
  <c r="CX30" i="5"/>
  <c r="CW30" i="5"/>
  <c r="CV30" i="5"/>
  <c r="CU30" i="5"/>
  <c r="CT30" i="5"/>
  <c r="CS30" i="5"/>
  <c r="CR30" i="5"/>
  <c r="CQ30" i="5"/>
  <c r="CP30" i="5"/>
  <c r="CO30" i="5"/>
  <c r="CN30" i="5"/>
  <c r="CM30" i="5"/>
  <c r="CL30" i="5"/>
  <c r="CK30" i="5"/>
  <c r="CJ30" i="5"/>
  <c r="CI30" i="5"/>
  <c r="CH30" i="5"/>
  <c r="CG30" i="5"/>
  <c r="CF30" i="5"/>
  <c r="CE30" i="5"/>
  <c r="CD30" i="5"/>
  <c r="CC30" i="5"/>
  <c r="CB30" i="5"/>
  <c r="CA30" i="5"/>
  <c r="BZ30" i="5"/>
  <c r="BY30" i="5"/>
  <c r="BX30" i="5"/>
  <c r="BW30" i="5"/>
  <c r="BV30" i="5"/>
  <c r="BU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Z29" i="5"/>
  <c r="CY29" i="5"/>
  <c r="CX29" i="5"/>
  <c r="CW29" i="5"/>
  <c r="CV29" i="5"/>
  <c r="CU29" i="5"/>
  <c r="CT29" i="5"/>
  <c r="CS29" i="5"/>
  <c r="CR29" i="5"/>
  <c r="CQ29" i="5"/>
  <c r="CP29" i="5"/>
  <c r="CO29" i="5"/>
  <c r="CN29" i="5"/>
  <c r="CM29" i="5"/>
  <c r="CL29" i="5"/>
  <c r="CK29" i="5"/>
  <c r="CJ29" i="5"/>
  <c r="CI29" i="5"/>
  <c r="CH29" i="5"/>
  <c r="CG29" i="5"/>
  <c r="CF29" i="5"/>
  <c r="CE29" i="5"/>
  <c r="CD29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Z27" i="5"/>
  <c r="CY27" i="5"/>
  <c r="CX27" i="5"/>
  <c r="CW27" i="5"/>
  <c r="CV27" i="5"/>
  <c r="CU27" i="5"/>
  <c r="CT27" i="5"/>
  <c r="CS27" i="5"/>
  <c r="CR27" i="5"/>
  <c r="CQ27" i="5"/>
  <c r="CP27" i="5"/>
  <c r="CO27" i="5"/>
  <c r="CN27" i="5"/>
  <c r="CM27" i="5"/>
  <c r="CL27" i="5"/>
  <c r="CK27" i="5"/>
  <c r="CJ27" i="5"/>
  <c r="CI27" i="5"/>
  <c r="CH27" i="5"/>
  <c r="CG27" i="5"/>
  <c r="CF27" i="5"/>
  <c r="CE27" i="5"/>
  <c r="CD27" i="5"/>
  <c r="CC27" i="5"/>
  <c r="CB27" i="5"/>
  <c r="CA27" i="5"/>
  <c r="BZ27" i="5"/>
  <c r="BY27" i="5"/>
  <c r="BX27" i="5"/>
  <c r="BW27" i="5"/>
  <c r="BV27" i="5"/>
  <c r="BU27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Z25" i="5"/>
  <c r="CY25" i="5"/>
  <c r="CX25" i="5"/>
  <c r="CW25" i="5"/>
  <c r="CV25" i="5"/>
  <c r="CU25" i="5"/>
  <c r="CT25" i="5"/>
  <c r="CS25" i="5"/>
  <c r="CR25" i="5"/>
  <c r="CQ25" i="5"/>
  <c r="CP25" i="5"/>
  <c r="CO25" i="5"/>
  <c r="CN25" i="5"/>
  <c r="CM25" i="5"/>
  <c r="CL25" i="5"/>
  <c r="CK25" i="5"/>
  <c r="CJ25" i="5"/>
  <c r="CI25" i="5"/>
  <c r="CH25" i="5"/>
  <c r="CG25" i="5"/>
  <c r="CF25" i="5"/>
  <c r="CE25" i="5"/>
  <c r="CD25" i="5"/>
  <c r="CC25" i="5"/>
  <c r="CB25" i="5"/>
  <c r="CA25" i="5"/>
  <c r="BZ25" i="5"/>
  <c r="BY25" i="5"/>
  <c r="BX25" i="5"/>
  <c r="BW25" i="5"/>
  <c r="BV25" i="5"/>
  <c r="BU25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Z24" i="5"/>
  <c r="CY24" i="5"/>
  <c r="CX24" i="5"/>
  <c r="CW24" i="5"/>
  <c r="CV24" i="5"/>
  <c r="CU24" i="5"/>
  <c r="CT24" i="5"/>
  <c r="CS24" i="5"/>
  <c r="CR24" i="5"/>
  <c r="CQ24" i="5"/>
  <c r="CP24" i="5"/>
  <c r="CO24" i="5"/>
  <c r="CN24" i="5"/>
  <c r="CM24" i="5"/>
  <c r="CL24" i="5"/>
  <c r="CK24" i="5"/>
  <c r="CJ24" i="5"/>
  <c r="CI24" i="5"/>
  <c r="CH24" i="5"/>
  <c r="CG24" i="5"/>
  <c r="CF24" i="5"/>
  <c r="CE24" i="5"/>
  <c r="CD24" i="5"/>
  <c r="CC24" i="5"/>
  <c r="CB24" i="5"/>
  <c r="CA24" i="5"/>
  <c r="BZ24" i="5"/>
  <c r="BY24" i="5"/>
  <c r="BX24" i="5"/>
  <c r="BW24" i="5"/>
  <c r="BV24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Z23" i="5"/>
  <c r="CY23" i="5"/>
  <c r="CX23" i="5"/>
  <c r="CW23" i="5"/>
  <c r="CV23" i="5"/>
  <c r="CU23" i="5"/>
  <c r="CT23" i="5"/>
  <c r="CS23" i="5"/>
  <c r="CR23" i="5"/>
  <c r="CQ23" i="5"/>
  <c r="CP23" i="5"/>
  <c r="CO23" i="5"/>
  <c r="CN23" i="5"/>
  <c r="CM23" i="5"/>
  <c r="CL23" i="5"/>
  <c r="CK23" i="5"/>
  <c r="CJ23" i="5"/>
  <c r="CI23" i="5"/>
  <c r="CH23" i="5"/>
  <c r="CG23" i="5"/>
  <c r="CF23" i="5"/>
  <c r="CE23" i="5"/>
  <c r="CD23" i="5"/>
  <c r="CC23" i="5"/>
  <c r="CB23" i="5"/>
  <c r="CA23" i="5"/>
  <c r="BZ23" i="5"/>
  <c r="BY23" i="5"/>
  <c r="BX23" i="5"/>
  <c r="BW23" i="5"/>
  <c r="BV23" i="5"/>
  <c r="BU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Z22" i="5"/>
  <c r="CY22" i="5"/>
  <c r="CX22" i="5"/>
  <c r="CW22" i="5"/>
  <c r="CV22" i="5"/>
  <c r="CU22" i="5"/>
  <c r="CT22" i="5"/>
  <c r="CS22" i="5"/>
  <c r="CR22" i="5"/>
  <c r="CQ22" i="5"/>
  <c r="CP22" i="5"/>
  <c r="CO22" i="5"/>
  <c r="CN22" i="5"/>
  <c r="CM22" i="5"/>
  <c r="CL22" i="5"/>
  <c r="CK22" i="5"/>
  <c r="CJ22" i="5"/>
  <c r="CI22" i="5"/>
  <c r="CH22" i="5"/>
  <c r="CG22" i="5"/>
  <c r="CF22" i="5"/>
  <c r="CE22" i="5"/>
  <c r="CD22" i="5"/>
  <c r="CC22" i="5"/>
  <c r="CB22" i="5"/>
  <c r="CA22" i="5"/>
  <c r="BZ22" i="5"/>
  <c r="BY22" i="5"/>
  <c r="BX22" i="5"/>
  <c r="BW22" i="5"/>
  <c r="BV22" i="5"/>
  <c r="BU22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Z21" i="5"/>
  <c r="CY21" i="5"/>
  <c r="CX21" i="5"/>
  <c r="CW21" i="5"/>
  <c r="CV21" i="5"/>
  <c r="CU21" i="5"/>
  <c r="CT21" i="5"/>
  <c r="CS21" i="5"/>
  <c r="CR21" i="5"/>
  <c r="CQ21" i="5"/>
  <c r="CP21" i="5"/>
  <c r="CO21" i="5"/>
  <c r="CN21" i="5"/>
  <c r="CM21" i="5"/>
  <c r="CL21" i="5"/>
  <c r="CK21" i="5"/>
  <c r="CJ21" i="5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B13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B12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B10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B9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B8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B7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B6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B5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Z3" i="5"/>
  <c r="CY3" i="5"/>
  <c r="CX3" i="5"/>
  <c r="CW3" i="5"/>
  <c r="CV3" i="5"/>
  <c r="CU3" i="5"/>
  <c r="CT3" i="5"/>
  <c r="CS3" i="5"/>
  <c r="CR3" i="5"/>
  <c r="CQ3" i="5"/>
  <c r="CP3" i="5"/>
  <c r="CO3" i="5"/>
  <c r="CN3" i="5"/>
  <c r="CM3" i="5"/>
  <c r="CL3" i="5"/>
  <c r="CK3" i="5"/>
  <c r="CJ3" i="5"/>
  <c r="CI3" i="5"/>
  <c r="CH3" i="5"/>
  <c r="CG3" i="5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B3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A12" i="6" l="1"/>
  <c r="DG12" i="6"/>
  <c r="DY12" i="6"/>
  <c r="CR12" i="6"/>
  <c r="EB12" i="6"/>
  <c r="CL12" i="6"/>
  <c r="EH12" i="6"/>
  <c r="DP12" i="6"/>
  <c r="CU12" i="6"/>
  <c r="BW12" i="6"/>
  <c r="CI12" i="6"/>
  <c r="CX12" i="6"/>
  <c r="DD12" i="6"/>
  <c r="CO12" i="6"/>
  <c r="CC12" i="6"/>
  <c r="DS12" i="6"/>
  <c r="DA12" i="6"/>
  <c r="DV12" i="6"/>
  <c r="EN12" i="6"/>
  <c r="DJ12" i="6"/>
  <c r="CF12" i="6"/>
  <c r="BT12" i="6"/>
  <c r="DM12" i="6"/>
  <c r="BZ12" i="6"/>
  <c r="EK12" i="6"/>
  <c r="EE12" i="6"/>
  <c r="D37" i="9" l="1"/>
  <c r="B37" i="9"/>
  <c r="D36" i="9"/>
  <c r="B36" i="9"/>
  <c r="D34" i="9"/>
  <c r="B34" i="9"/>
  <c r="D33" i="9"/>
  <c r="B33" i="9"/>
  <c r="D25" i="9"/>
  <c r="B25" i="9"/>
  <c r="D24" i="9"/>
  <c r="B24" i="9"/>
  <c r="D23" i="9"/>
  <c r="B23" i="9"/>
  <c r="D22" i="9"/>
  <c r="B22" i="9"/>
  <c r="D21" i="9"/>
  <c r="B21" i="9"/>
  <c r="D20" i="9"/>
  <c r="B20" i="9"/>
  <c r="D18" i="9"/>
  <c r="B18" i="9"/>
  <c r="D17" i="9"/>
  <c r="B17" i="9"/>
  <c r="D16" i="9"/>
  <c r="B16" i="9"/>
  <c r="D15" i="9"/>
  <c r="B15" i="9"/>
  <c r="D14" i="9"/>
  <c r="B14" i="9"/>
  <c r="D13" i="9"/>
  <c r="B13" i="9"/>
  <c r="AS12" i="6"/>
  <c r="BN12" i="6"/>
  <c r="BQ12" i="6"/>
  <c r="BB12" i="6"/>
  <c r="AM12" i="6"/>
  <c r="X12" i="6"/>
  <c r="AY12" i="6"/>
  <c r="BE12" i="6"/>
  <c r="AD12" i="6"/>
  <c r="C12" i="6"/>
  <c r="AA12" i="6"/>
  <c r="BK12" i="6"/>
  <c r="AJ12" i="6"/>
  <c r="BH12" i="6"/>
  <c r="R12" i="6"/>
  <c r="F12" i="6"/>
  <c r="O12" i="6"/>
  <c r="L12" i="6"/>
  <c r="AP12" i="6"/>
  <c r="AV12" i="6"/>
  <c r="D12" i="6" l="1"/>
  <c r="E12" i="6" s="1"/>
  <c r="G12" i="6" s="1"/>
  <c r="H12" i="6" s="1"/>
  <c r="B2" i="5" l="1"/>
  <c r="CZ1" i="5"/>
  <c r="CY1" i="5"/>
  <c r="CX1" i="5"/>
  <c r="CW1" i="5"/>
  <c r="CV1" i="5"/>
  <c r="CU1" i="5"/>
  <c r="CT1" i="5"/>
  <c r="CS1" i="5"/>
  <c r="CR1" i="5"/>
  <c r="CQ1" i="5"/>
  <c r="CP1" i="5"/>
  <c r="CO1" i="5"/>
  <c r="CN1" i="5"/>
  <c r="CM1" i="5"/>
  <c r="CL1" i="5"/>
  <c r="CK1" i="5"/>
  <c r="CJ1" i="5"/>
  <c r="CI1" i="5"/>
  <c r="CH1" i="5"/>
  <c r="CG1" i="5"/>
  <c r="CF1" i="5"/>
  <c r="CE1" i="5"/>
  <c r="CD1" i="5"/>
  <c r="CC1" i="5"/>
  <c r="CB1" i="5"/>
  <c r="CA1" i="5"/>
  <c r="BZ1" i="5"/>
  <c r="BY1" i="5"/>
  <c r="BX1" i="5"/>
  <c r="BW1" i="5"/>
  <c r="BV1" i="5"/>
  <c r="BU1" i="5"/>
  <c r="BT1" i="5"/>
  <c r="BS1" i="5"/>
  <c r="BR1" i="5"/>
  <c r="BQ1" i="5"/>
  <c r="BP1" i="5"/>
  <c r="BO1" i="5"/>
  <c r="BN1" i="5"/>
  <c r="BM1" i="5"/>
  <c r="BL1" i="5"/>
  <c r="BK1" i="5"/>
  <c r="BJ1" i="5"/>
  <c r="BI1" i="5"/>
  <c r="BH1" i="5"/>
  <c r="BG1" i="5"/>
  <c r="BF1" i="5"/>
  <c r="BE1" i="5"/>
  <c r="BD1" i="5"/>
  <c r="BC1" i="5"/>
  <c r="BB1" i="5"/>
  <c r="BA1" i="5"/>
  <c r="AZ1" i="5"/>
  <c r="AY1" i="5"/>
  <c r="AX1" i="5"/>
  <c r="AW1" i="5"/>
  <c r="AV1" i="5"/>
  <c r="AU1" i="5"/>
  <c r="AT1" i="5"/>
  <c r="AS1" i="5"/>
  <c r="AR1" i="5"/>
  <c r="AQ1" i="5"/>
  <c r="AP1" i="5"/>
  <c r="AO1" i="5"/>
  <c r="AN1" i="5"/>
  <c r="AM1" i="5"/>
  <c r="AL1" i="5"/>
  <c r="AK1" i="5"/>
  <c r="AJ1" i="5"/>
  <c r="AI1" i="5"/>
  <c r="AH1" i="5"/>
  <c r="AG1" i="5"/>
  <c r="AF1" i="5"/>
  <c r="AE1" i="5"/>
  <c r="AD1" i="5"/>
  <c r="AC1" i="5"/>
  <c r="AB1" i="5"/>
  <c r="AA1" i="5"/>
  <c r="Z1" i="5"/>
  <c r="Y1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5" i="6"/>
  <c r="A9" i="6"/>
  <c r="A13" i="6"/>
  <c r="A2" i="6"/>
  <c r="A4" i="6"/>
  <c r="A6" i="6"/>
  <c r="A7" i="6"/>
  <c r="A11" i="6"/>
  <c r="A10" i="6"/>
  <c r="A8" i="6"/>
  <c r="E100" i="23" l="1"/>
  <c r="E98" i="23"/>
  <c r="E96" i="23"/>
  <c r="E94" i="23"/>
  <c r="E92" i="23"/>
  <c r="E90" i="23"/>
  <c r="E88" i="23"/>
  <c r="E86" i="23"/>
  <c r="E84" i="23"/>
  <c r="E82" i="23"/>
  <c r="E80" i="23"/>
  <c r="E78" i="23"/>
  <c r="E76" i="23"/>
  <c r="E74" i="23"/>
  <c r="E72" i="23"/>
  <c r="E70" i="23"/>
  <c r="E68" i="23"/>
  <c r="E66" i="23"/>
  <c r="E64" i="23"/>
  <c r="E62" i="23"/>
  <c r="E60" i="23"/>
  <c r="E58" i="23"/>
  <c r="E56" i="23"/>
  <c r="E54" i="23"/>
  <c r="E52" i="23"/>
  <c r="E50" i="23"/>
  <c r="E48" i="23"/>
  <c r="E46" i="23"/>
  <c r="E44" i="23"/>
  <c r="E42" i="23"/>
  <c r="E40" i="23"/>
  <c r="E38" i="23"/>
  <c r="E36" i="23"/>
  <c r="E34" i="23"/>
  <c r="E32" i="23"/>
  <c r="E30" i="23"/>
  <c r="E28" i="23"/>
  <c r="E26" i="23"/>
  <c r="E24" i="23"/>
  <c r="E22" i="23"/>
  <c r="E20" i="23"/>
  <c r="E18" i="23"/>
  <c r="E16" i="23"/>
  <c r="E14" i="23"/>
  <c r="C98" i="23"/>
  <c r="C96" i="23"/>
  <c r="C94" i="23"/>
  <c r="C92" i="23"/>
  <c r="C90" i="23"/>
  <c r="C88" i="23"/>
  <c r="C86" i="23"/>
  <c r="C84" i="23"/>
  <c r="C82" i="23"/>
  <c r="C80" i="23"/>
  <c r="C78" i="23"/>
  <c r="C76" i="23"/>
  <c r="C74" i="23"/>
  <c r="C72" i="23"/>
  <c r="C70" i="23"/>
  <c r="C68" i="23"/>
  <c r="C66" i="23"/>
  <c r="C64" i="23"/>
  <c r="C62" i="23"/>
  <c r="C60" i="23"/>
  <c r="C58" i="23"/>
  <c r="C56" i="23"/>
  <c r="C54" i="23"/>
  <c r="C52" i="23"/>
  <c r="C50" i="23"/>
  <c r="C48" i="23"/>
  <c r="C46" i="23"/>
  <c r="C44" i="23"/>
  <c r="C42" i="23"/>
  <c r="C40" i="23"/>
  <c r="C38" i="23"/>
  <c r="C36" i="23"/>
  <c r="C34" i="23"/>
  <c r="C32" i="23"/>
  <c r="C30" i="23"/>
  <c r="C28" i="23"/>
  <c r="C26" i="23"/>
  <c r="C24" i="23"/>
  <c r="C22" i="23"/>
  <c r="C20" i="23"/>
  <c r="C16" i="23"/>
  <c r="C100" i="23"/>
  <c r="E99" i="23"/>
  <c r="E97" i="23"/>
  <c r="E95" i="23"/>
  <c r="E93" i="23"/>
  <c r="E91" i="23"/>
  <c r="E89" i="23"/>
  <c r="E87" i="23"/>
  <c r="E85" i="23"/>
  <c r="E83" i="23"/>
  <c r="E81" i="23"/>
  <c r="E79" i="23"/>
  <c r="E77" i="23"/>
  <c r="E75" i="23"/>
  <c r="E73" i="23"/>
  <c r="E71" i="23"/>
  <c r="E69" i="23"/>
  <c r="E67" i="23"/>
  <c r="E65" i="23"/>
  <c r="E63" i="23"/>
  <c r="E61" i="23"/>
  <c r="E59" i="23"/>
  <c r="E57" i="23"/>
  <c r="E55" i="23"/>
  <c r="E53" i="23"/>
  <c r="E51" i="23"/>
  <c r="E49" i="23"/>
  <c r="E47" i="23"/>
  <c r="E45" i="23"/>
  <c r="E43" i="23"/>
  <c r="E41" i="23"/>
  <c r="E39" i="23"/>
  <c r="E37" i="23"/>
  <c r="E35" i="23"/>
  <c r="E33" i="23"/>
  <c r="E31" i="23"/>
  <c r="E29" i="23"/>
  <c r="E27" i="23"/>
  <c r="E25" i="23"/>
  <c r="E23" i="23"/>
  <c r="E21" i="23"/>
  <c r="E19" i="23"/>
  <c r="C99" i="23"/>
  <c r="C97" i="23"/>
  <c r="C95" i="23"/>
  <c r="C93" i="23"/>
  <c r="C91" i="23"/>
  <c r="C89" i="23"/>
  <c r="C87" i="23"/>
  <c r="C85" i="23"/>
  <c r="C83" i="23"/>
  <c r="C81" i="23"/>
  <c r="C79" i="23"/>
  <c r="C77" i="23"/>
  <c r="C75" i="23"/>
  <c r="C73" i="23"/>
  <c r="C71" i="23"/>
  <c r="C69" i="23"/>
  <c r="C67" i="23"/>
  <c r="C65" i="23"/>
  <c r="C63" i="23"/>
  <c r="C61" i="23"/>
  <c r="C59" i="23"/>
  <c r="C57" i="23"/>
  <c r="C55" i="23"/>
  <c r="C53" i="23"/>
  <c r="C51" i="23"/>
  <c r="C49" i="23"/>
  <c r="C47" i="23"/>
  <c r="C45" i="23"/>
  <c r="C43" i="23"/>
  <c r="C41" i="23"/>
  <c r="C39" i="23"/>
  <c r="C37" i="23"/>
  <c r="C35" i="23"/>
  <c r="C33" i="23"/>
  <c r="C31" i="23"/>
  <c r="C29" i="23"/>
  <c r="C27" i="23"/>
  <c r="C25" i="23"/>
  <c r="C23" i="23"/>
  <c r="C21" i="23"/>
  <c r="C19" i="23"/>
  <c r="C17" i="23"/>
  <c r="C15" i="23"/>
  <c r="C18" i="23"/>
  <c r="C14" i="23"/>
  <c r="E17" i="23"/>
  <c r="E15" i="23"/>
  <c r="E27" i="22"/>
  <c r="C23" i="22"/>
  <c r="C34" i="22"/>
  <c r="E37" i="22"/>
  <c r="C20" i="22"/>
  <c r="E28" i="22"/>
  <c r="E14" i="22"/>
  <c r="C25" i="22"/>
  <c r="E36" i="22"/>
  <c r="C14" i="22"/>
  <c r="E20" i="22"/>
  <c r="E18" i="22"/>
  <c r="E15" i="22"/>
  <c r="C16" i="22"/>
  <c r="C22" i="22"/>
  <c r="C18" i="22"/>
  <c r="E30" i="22"/>
  <c r="C37" i="22"/>
  <c r="E24" i="22"/>
  <c r="C36" i="22"/>
  <c r="E13" i="22"/>
  <c r="E33" i="22"/>
  <c r="C31" i="22"/>
  <c r="C13" i="22"/>
  <c r="C33" i="22"/>
  <c r="C17" i="22"/>
  <c r="C21" i="22"/>
  <c r="E23" i="22"/>
  <c r="C30" i="22"/>
  <c r="C15" i="22"/>
  <c r="C24" i="22"/>
  <c r="C27" i="22"/>
  <c r="E31" i="22"/>
  <c r="E34" i="22"/>
  <c r="E21" i="22"/>
  <c r="E25" i="22"/>
  <c r="E17" i="22"/>
  <c r="C28" i="22"/>
  <c r="E16" i="22"/>
  <c r="E22" i="22"/>
  <c r="C13" i="9"/>
  <c r="E99" i="18"/>
  <c r="E97" i="18"/>
  <c r="E95" i="18"/>
  <c r="E93" i="18"/>
  <c r="E91" i="18"/>
  <c r="E89" i="18"/>
  <c r="E87" i="18"/>
  <c r="E85" i="18"/>
  <c r="E83" i="18"/>
  <c r="E81" i="18"/>
  <c r="E79" i="18"/>
  <c r="E77" i="18"/>
  <c r="E75" i="18"/>
  <c r="E73" i="18"/>
  <c r="E71" i="18"/>
  <c r="E69" i="18"/>
  <c r="E67" i="18"/>
  <c r="E65" i="18"/>
  <c r="E63" i="18"/>
  <c r="E61" i="18"/>
  <c r="E59" i="18"/>
  <c r="E57" i="18"/>
  <c r="E55" i="18"/>
  <c r="E53" i="18"/>
  <c r="E51" i="18"/>
  <c r="E49" i="18"/>
  <c r="E47" i="18"/>
  <c r="E45" i="18"/>
  <c r="E43" i="18"/>
  <c r="E41" i="18"/>
  <c r="E39" i="18"/>
  <c r="E37" i="18"/>
  <c r="E35" i="18"/>
  <c r="E33" i="18"/>
  <c r="E31" i="18"/>
  <c r="E29" i="18"/>
  <c r="E27" i="18"/>
  <c r="E25" i="18"/>
  <c r="E23" i="18"/>
  <c r="E21" i="18"/>
  <c r="E19" i="18"/>
  <c r="E17" i="18"/>
  <c r="E15" i="18"/>
  <c r="C30" i="15"/>
  <c r="C27" i="15"/>
  <c r="C30" i="14"/>
  <c r="C27" i="14"/>
  <c r="E30" i="13"/>
  <c r="E27" i="13"/>
  <c r="C84" i="18"/>
  <c r="C76" i="18"/>
  <c r="C70" i="18"/>
  <c r="C64" i="18"/>
  <c r="C58" i="18"/>
  <c r="C52" i="18"/>
  <c r="C46" i="18"/>
  <c r="C40" i="18"/>
  <c r="C34" i="18"/>
  <c r="C28" i="18"/>
  <c r="C22" i="18"/>
  <c r="C14" i="18"/>
  <c r="E30" i="15"/>
  <c r="E27" i="14"/>
  <c r="C99" i="18"/>
  <c r="C97" i="18"/>
  <c r="C95" i="18"/>
  <c r="C93" i="18"/>
  <c r="C91" i="18"/>
  <c r="C89" i="18"/>
  <c r="C87" i="18"/>
  <c r="C85" i="18"/>
  <c r="C83" i="18"/>
  <c r="C81" i="18"/>
  <c r="C79" i="18"/>
  <c r="C77" i="18"/>
  <c r="C75" i="18"/>
  <c r="C73" i="18"/>
  <c r="C71" i="18"/>
  <c r="C69" i="18"/>
  <c r="C67" i="18"/>
  <c r="C65" i="18"/>
  <c r="C63" i="18"/>
  <c r="C61" i="18"/>
  <c r="C59" i="18"/>
  <c r="C57" i="18"/>
  <c r="C55" i="18"/>
  <c r="C53" i="18"/>
  <c r="C51" i="18"/>
  <c r="C49" i="18"/>
  <c r="C47" i="18"/>
  <c r="C45" i="18"/>
  <c r="C43" i="18"/>
  <c r="C41" i="18"/>
  <c r="C39" i="18"/>
  <c r="C37" i="18"/>
  <c r="C35" i="18"/>
  <c r="C33" i="18"/>
  <c r="C31" i="18"/>
  <c r="C29" i="18"/>
  <c r="C27" i="18"/>
  <c r="C25" i="18"/>
  <c r="C23" i="18"/>
  <c r="C21" i="18"/>
  <c r="C19" i="18"/>
  <c r="C17" i="18"/>
  <c r="C15" i="18"/>
  <c r="E31" i="15"/>
  <c r="E28" i="15"/>
  <c r="E31" i="14"/>
  <c r="E28" i="14"/>
  <c r="C30" i="13"/>
  <c r="C27" i="13"/>
  <c r="C98" i="18"/>
  <c r="C94" i="18"/>
  <c r="C90" i="18"/>
  <c r="C86" i="18"/>
  <c r="C80" i="18"/>
  <c r="C74" i="18"/>
  <c r="C68" i="18"/>
  <c r="C62" i="18"/>
  <c r="C56" i="18"/>
  <c r="C48" i="18"/>
  <c r="C42" i="18"/>
  <c r="C36" i="18"/>
  <c r="C30" i="18"/>
  <c r="C24" i="18"/>
  <c r="C18" i="18"/>
  <c r="E27" i="15"/>
  <c r="E100" i="18"/>
  <c r="E98" i="18"/>
  <c r="E96" i="18"/>
  <c r="E94" i="18"/>
  <c r="E92" i="18"/>
  <c r="E90" i="18"/>
  <c r="E88" i="18"/>
  <c r="E86" i="18"/>
  <c r="E84" i="18"/>
  <c r="E82" i="18"/>
  <c r="E80" i="18"/>
  <c r="E78" i="18"/>
  <c r="E76" i="18"/>
  <c r="E74" i="18"/>
  <c r="E72" i="18"/>
  <c r="E70" i="18"/>
  <c r="E68" i="18"/>
  <c r="E66" i="18"/>
  <c r="E64" i="18"/>
  <c r="E62" i="18"/>
  <c r="E60" i="18"/>
  <c r="E58" i="18"/>
  <c r="E56" i="18"/>
  <c r="E54" i="18"/>
  <c r="E52" i="18"/>
  <c r="E50" i="18"/>
  <c r="E48" i="18"/>
  <c r="E46" i="18"/>
  <c r="E44" i="18"/>
  <c r="E42" i="18"/>
  <c r="E40" i="18"/>
  <c r="E38" i="18"/>
  <c r="E36" i="18"/>
  <c r="E34" i="18"/>
  <c r="E32" i="18"/>
  <c r="E30" i="18"/>
  <c r="E28" i="18"/>
  <c r="E26" i="18"/>
  <c r="E24" i="18"/>
  <c r="E22" i="18"/>
  <c r="E20" i="18"/>
  <c r="E18" i="18"/>
  <c r="E16" i="18"/>
  <c r="E14" i="18"/>
  <c r="C31" i="15"/>
  <c r="C28" i="15"/>
  <c r="C31" i="14"/>
  <c r="C28" i="14"/>
  <c r="E31" i="13"/>
  <c r="E28" i="13"/>
  <c r="C100" i="18"/>
  <c r="C96" i="18"/>
  <c r="C92" i="18"/>
  <c r="C88" i="18"/>
  <c r="C82" i="18"/>
  <c r="C78" i="18"/>
  <c r="C72" i="18"/>
  <c r="C66" i="18"/>
  <c r="C60" i="18"/>
  <c r="C54" i="18"/>
  <c r="C50" i="18"/>
  <c r="C44" i="18"/>
  <c r="C38" i="18"/>
  <c r="C32" i="18"/>
  <c r="C26" i="18"/>
  <c r="C20" i="18"/>
  <c r="C16" i="18"/>
  <c r="E30" i="14"/>
  <c r="E20" i="14"/>
  <c r="C28" i="13"/>
  <c r="C31" i="13"/>
  <c r="E18" i="13"/>
  <c r="E37" i="13"/>
  <c r="E22" i="14"/>
  <c r="E16" i="13"/>
  <c r="E21" i="14"/>
  <c r="E15" i="13"/>
  <c r="E24" i="13"/>
  <c r="E15" i="14"/>
  <c r="E36" i="14"/>
  <c r="E20" i="15"/>
  <c r="E36" i="15"/>
  <c r="C20" i="13"/>
  <c r="E37" i="14"/>
  <c r="E21" i="15"/>
  <c r="C13" i="14"/>
  <c r="C23" i="13"/>
  <c r="C23" i="14"/>
  <c r="E25" i="15"/>
  <c r="C37" i="13"/>
  <c r="C15" i="15"/>
  <c r="C20" i="15"/>
  <c r="C24" i="15"/>
  <c r="C36" i="15"/>
  <c r="C33" i="14"/>
  <c r="C36" i="13"/>
  <c r="E23" i="13"/>
  <c r="E14" i="14"/>
  <c r="E21" i="13"/>
  <c r="E23" i="14"/>
  <c r="E17" i="13"/>
  <c r="E33" i="13"/>
  <c r="E17" i="14"/>
  <c r="E24" i="14"/>
  <c r="C24" i="13"/>
  <c r="E13" i="15"/>
  <c r="E22" i="15"/>
  <c r="C20" i="14"/>
  <c r="E14" i="15"/>
  <c r="C22" i="14"/>
  <c r="C34" i="13"/>
  <c r="E34" i="15"/>
  <c r="C16" i="13"/>
  <c r="C16" i="14"/>
  <c r="C16" i="15"/>
  <c r="C21" i="15"/>
  <c r="C25" i="15"/>
  <c r="C37" i="15"/>
  <c r="C34" i="14"/>
  <c r="E14" i="13"/>
  <c r="E34" i="13"/>
  <c r="E18" i="14"/>
  <c r="C17" i="14"/>
  <c r="E13" i="13"/>
  <c r="E22" i="13"/>
  <c r="E13" i="14"/>
  <c r="C17" i="13"/>
  <c r="E33" i="14"/>
  <c r="E17" i="15"/>
  <c r="E33" i="15"/>
  <c r="E34" i="14"/>
  <c r="E18" i="15"/>
  <c r="C22" i="13"/>
  <c r="C18" i="13"/>
  <c r="E23" i="15"/>
  <c r="C25" i="13"/>
  <c r="C18" i="15"/>
  <c r="C34" i="15"/>
  <c r="C37" i="14"/>
  <c r="E25" i="13"/>
  <c r="E16" i="14"/>
  <c r="C15" i="14"/>
  <c r="E20" i="13"/>
  <c r="E36" i="13"/>
  <c r="C15" i="13"/>
  <c r="C33" i="13"/>
  <c r="E15" i="15"/>
  <c r="E24" i="15"/>
  <c r="E25" i="14"/>
  <c r="E16" i="15"/>
  <c r="C13" i="13"/>
  <c r="C14" i="13"/>
  <c r="C14" i="14"/>
  <c r="E37" i="15"/>
  <c r="C21" i="13"/>
  <c r="C21" i="14"/>
  <c r="C13" i="15"/>
  <c r="C17" i="15"/>
  <c r="C22" i="15"/>
  <c r="C33" i="15"/>
  <c r="C24" i="14"/>
  <c r="C36" i="14"/>
  <c r="C18" i="14"/>
  <c r="C14" i="15"/>
  <c r="C23" i="15"/>
  <c r="C25" i="14"/>
  <c r="E27" i="11"/>
  <c r="C33" i="11"/>
  <c r="E28" i="11"/>
  <c r="C17" i="11"/>
  <c r="C31" i="11"/>
  <c r="C18" i="11"/>
  <c r="E18" i="11"/>
  <c r="C14" i="11"/>
  <c r="C37" i="11"/>
  <c r="C22" i="11"/>
  <c r="C30" i="11"/>
  <c r="E31" i="11"/>
  <c r="C36" i="11"/>
  <c r="C24" i="11"/>
  <c r="C34" i="11"/>
  <c r="C15" i="11"/>
  <c r="E13" i="11"/>
  <c r="E16" i="11"/>
  <c r="C25" i="11"/>
  <c r="E21" i="11"/>
  <c r="C20" i="11"/>
  <c r="C27" i="11"/>
  <c r="C21" i="11"/>
  <c r="E23" i="11"/>
  <c r="E37" i="11"/>
  <c r="C13" i="11"/>
  <c r="E34" i="11"/>
  <c r="E20" i="11"/>
  <c r="E25" i="11"/>
  <c r="E22" i="11"/>
  <c r="C28" i="11"/>
  <c r="E30" i="11"/>
  <c r="C23" i="11"/>
  <c r="E15" i="11"/>
  <c r="C16" i="11"/>
  <c r="E14" i="11"/>
  <c r="E36" i="11"/>
  <c r="E24" i="11"/>
  <c r="E33" i="11"/>
  <c r="E17" i="11"/>
  <c r="E100" i="10"/>
  <c r="C100" i="10"/>
  <c r="C98" i="10"/>
  <c r="C96" i="10"/>
  <c r="C94" i="10"/>
  <c r="C92" i="10"/>
  <c r="C90" i="10"/>
  <c r="C88" i="10"/>
  <c r="C86" i="10"/>
  <c r="C84" i="10"/>
  <c r="C82" i="10"/>
  <c r="C80" i="10"/>
  <c r="C78" i="10"/>
  <c r="C76" i="10"/>
  <c r="C74" i="10"/>
  <c r="C72" i="10"/>
  <c r="C70" i="10"/>
  <c r="C68" i="10"/>
  <c r="C66" i="10"/>
  <c r="C64" i="10"/>
  <c r="C62" i="10"/>
  <c r="C60" i="10"/>
  <c r="C58" i="10"/>
  <c r="C56" i="10"/>
  <c r="C54" i="10"/>
  <c r="C52" i="10"/>
  <c r="C50" i="10"/>
  <c r="C48" i="10"/>
  <c r="C46" i="10"/>
  <c r="C44" i="10"/>
  <c r="C42" i="10"/>
  <c r="C40" i="10"/>
  <c r="C38" i="10"/>
  <c r="C36" i="10"/>
  <c r="C34" i="10"/>
  <c r="C32" i="10"/>
  <c r="C30" i="10"/>
  <c r="C28" i="10"/>
  <c r="C26" i="10"/>
  <c r="C24" i="10"/>
  <c r="C22" i="10"/>
  <c r="C20" i="10"/>
  <c r="C18" i="10"/>
  <c r="C16" i="10"/>
  <c r="C14" i="10"/>
  <c r="C30" i="9"/>
  <c r="C27" i="9"/>
  <c r="E76" i="10"/>
  <c r="E70" i="10"/>
  <c r="E66" i="10"/>
  <c r="E60" i="10"/>
  <c r="E56" i="10"/>
  <c r="E50" i="10"/>
  <c r="E44" i="10"/>
  <c r="E40" i="10"/>
  <c r="E34" i="10"/>
  <c r="E28" i="10"/>
  <c r="E22" i="10"/>
  <c r="E18" i="10"/>
  <c r="E27" i="9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31" i="9"/>
  <c r="E28" i="9"/>
  <c r="C57" i="10"/>
  <c r="C53" i="10"/>
  <c r="C49" i="10"/>
  <c r="C47" i="10"/>
  <c r="C43" i="10"/>
  <c r="C39" i="10"/>
  <c r="C35" i="10"/>
  <c r="C31" i="10"/>
  <c r="C29" i="10"/>
  <c r="C25" i="10"/>
  <c r="C21" i="10"/>
  <c r="C17" i="10"/>
  <c r="C31" i="9"/>
  <c r="C28" i="9"/>
  <c r="E96" i="10"/>
  <c r="E92" i="10"/>
  <c r="E88" i="10"/>
  <c r="E84" i="10"/>
  <c r="E82" i="10"/>
  <c r="E78" i="10"/>
  <c r="E72" i="10"/>
  <c r="E64" i="10"/>
  <c r="E58" i="10"/>
  <c r="E54" i="10"/>
  <c r="E48" i="10"/>
  <c r="E42" i="10"/>
  <c r="E36" i="10"/>
  <c r="E30" i="10"/>
  <c r="E26" i="10"/>
  <c r="E20" i="10"/>
  <c r="E14" i="10"/>
  <c r="E30" i="9"/>
  <c r="C99" i="10"/>
  <c r="C97" i="10"/>
  <c r="C95" i="10"/>
  <c r="C93" i="10"/>
  <c r="C91" i="10"/>
  <c r="C89" i="10"/>
  <c r="C87" i="10"/>
  <c r="C85" i="10"/>
  <c r="C83" i="10"/>
  <c r="C81" i="10"/>
  <c r="C79" i="10"/>
  <c r="C77" i="10"/>
  <c r="C75" i="10"/>
  <c r="C73" i="10"/>
  <c r="C71" i="10"/>
  <c r="C69" i="10"/>
  <c r="C67" i="10"/>
  <c r="C65" i="10"/>
  <c r="C63" i="10"/>
  <c r="C61" i="10"/>
  <c r="C59" i="10"/>
  <c r="C55" i="10"/>
  <c r="C51" i="10"/>
  <c r="C45" i="10"/>
  <c r="C41" i="10"/>
  <c r="C37" i="10"/>
  <c r="C33" i="10"/>
  <c r="C27" i="10"/>
  <c r="C23" i="10"/>
  <c r="C19" i="10"/>
  <c r="C15" i="10"/>
  <c r="E98" i="10"/>
  <c r="E94" i="10"/>
  <c r="E90" i="10"/>
  <c r="E86" i="10"/>
  <c r="E80" i="10"/>
  <c r="E74" i="10"/>
  <c r="E68" i="10"/>
  <c r="E62" i="10"/>
  <c r="E52" i="10"/>
  <c r="E46" i="10"/>
  <c r="E38" i="10"/>
  <c r="E32" i="10"/>
  <c r="E24" i="10"/>
  <c r="E16" i="10"/>
  <c r="E17" i="9"/>
  <c r="E16" i="9"/>
  <c r="E23" i="9"/>
  <c r="C15" i="9"/>
  <c r="E36" i="9"/>
  <c r="C14" i="9"/>
  <c r="C33" i="9"/>
  <c r="C22" i="9"/>
  <c r="C24" i="9"/>
  <c r="E20" i="9"/>
  <c r="E34" i="9"/>
  <c r="E24" i="9"/>
  <c r="C23" i="9"/>
  <c r="E14" i="9"/>
  <c r="E15" i="9"/>
  <c r="E33" i="9"/>
  <c r="C37" i="9"/>
  <c r="E13" i="9"/>
  <c r="E18" i="9"/>
  <c r="E25" i="9"/>
  <c r="C17" i="9"/>
  <c r="E22" i="9"/>
  <c r="C16" i="9"/>
  <c r="C18" i="9"/>
  <c r="C34" i="9"/>
  <c r="E21" i="9"/>
  <c r="C20" i="9"/>
  <c r="C21" i="9"/>
  <c r="C36" i="9"/>
  <c r="E37" i="9"/>
  <c r="C25" i="9"/>
  <c r="C5" i="23" l="1"/>
  <c r="E8" i="22"/>
  <c r="C6" i="22"/>
  <c r="E6" i="22"/>
  <c r="E10" i="23"/>
  <c r="E9" i="23"/>
  <c r="E8" i="23"/>
  <c r="E7" i="23"/>
  <c r="C10" i="23"/>
  <c r="E11" i="23"/>
  <c r="C11" i="23"/>
  <c r="C8" i="23"/>
  <c r="E5" i="23"/>
  <c r="E6" i="23"/>
  <c r="C9" i="23"/>
  <c r="E5" i="22"/>
  <c r="C7" i="23"/>
  <c r="C6" i="23"/>
  <c r="C8" i="22"/>
  <c r="C5" i="22"/>
  <c r="C7" i="22"/>
  <c r="E7" i="22"/>
  <c r="E100" i="20"/>
  <c r="E98" i="20"/>
  <c r="E96" i="20"/>
  <c r="E94" i="20"/>
  <c r="E92" i="20"/>
  <c r="E90" i="20"/>
  <c r="E88" i="20"/>
  <c r="E86" i="20"/>
  <c r="E84" i="20"/>
  <c r="E82" i="20"/>
  <c r="E80" i="20"/>
  <c r="E78" i="20"/>
  <c r="E76" i="20"/>
  <c r="E74" i="20"/>
  <c r="E72" i="20"/>
  <c r="E70" i="20"/>
  <c r="E68" i="20"/>
  <c r="E66" i="20"/>
  <c r="E64" i="20"/>
  <c r="E62" i="20"/>
  <c r="E60" i="20"/>
  <c r="E58" i="20"/>
  <c r="E56" i="20"/>
  <c r="E54" i="20"/>
  <c r="E52" i="20"/>
  <c r="E50" i="20"/>
  <c r="E48" i="20"/>
  <c r="E46" i="20"/>
  <c r="E44" i="20"/>
  <c r="E42" i="20"/>
  <c r="E40" i="20"/>
  <c r="E38" i="20"/>
  <c r="E36" i="20"/>
  <c r="E34" i="20"/>
  <c r="E32" i="20"/>
  <c r="E30" i="20"/>
  <c r="E28" i="20"/>
  <c r="E26" i="20"/>
  <c r="E24" i="20"/>
  <c r="E22" i="20"/>
  <c r="E20" i="20"/>
  <c r="E18" i="20"/>
  <c r="E16" i="20"/>
  <c r="E14" i="20"/>
  <c r="C93" i="20"/>
  <c r="C87" i="20"/>
  <c r="C79" i="20"/>
  <c r="C73" i="20"/>
  <c r="C67" i="20"/>
  <c r="C61" i="20"/>
  <c r="C53" i="20"/>
  <c r="C47" i="20"/>
  <c r="C39" i="20"/>
  <c r="C31" i="20"/>
  <c r="C27" i="20"/>
  <c r="C21" i="20"/>
  <c r="C15" i="20"/>
  <c r="C100" i="20"/>
  <c r="C98" i="20"/>
  <c r="C96" i="20"/>
  <c r="C94" i="20"/>
  <c r="C92" i="20"/>
  <c r="C90" i="20"/>
  <c r="C88" i="20"/>
  <c r="C86" i="20"/>
  <c r="C84" i="20"/>
  <c r="C82" i="20"/>
  <c r="C80" i="20"/>
  <c r="C78" i="20"/>
  <c r="C76" i="20"/>
  <c r="C74" i="20"/>
  <c r="C72" i="20"/>
  <c r="C70" i="20"/>
  <c r="C68" i="20"/>
  <c r="C66" i="20"/>
  <c r="C64" i="20"/>
  <c r="C62" i="20"/>
  <c r="C60" i="20"/>
  <c r="C58" i="20"/>
  <c r="C56" i="20"/>
  <c r="C54" i="20"/>
  <c r="C52" i="20"/>
  <c r="C50" i="20"/>
  <c r="C48" i="20"/>
  <c r="C46" i="20"/>
  <c r="C44" i="20"/>
  <c r="C42" i="20"/>
  <c r="C40" i="20"/>
  <c r="C38" i="20"/>
  <c r="C36" i="20"/>
  <c r="C34" i="20"/>
  <c r="C32" i="20"/>
  <c r="C30" i="20"/>
  <c r="C28" i="20"/>
  <c r="C26" i="20"/>
  <c r="C24" i="20"/>
  <c r="C22" i="20"/>
  <c r="C20" i="20"/>
  <c r="C18" i="20"/>
  <c r="C16" i="20"/>
  <c r="C14" i="20"/>
  <c r="C91" i="20"/>
  <c r="C83" i="20"/>
  <c r="C77" i="20"/>
  <c r="C71" i="20"/>
  <c r="C65" i="20"/>
  <c r="C57" i="20"/>
  <c r="C51" i="20"/>
  <c r="C45" i="20"/>
  <c r="C41" i="20"/>
  <c r="C33" i="20"/>
  <c r="C25" i="20"/>
  <c r="C19" i="20"/>
  <c r="E99" i="20"/>
  <c r="E97" i="20"/>
  <c r="E95" i="20"/>
  <c r="E93" i="20"/>
  <c r="E91" i="20"/>
  <c r="E89" i="20"/>
  <c r="E87" i="20"/>
  <c r="E85" i="20"/>
  <c r="E83" i="20"/>
  <c r="E81" i="20"/>
  <c r="E79" i="20"/>
  <c r="E77" i="20"/>
  <c r="E75" i="20"/>
  <c r="E73" i="20"/>
  <c r="E71" i="20"/>
  <c r="E69" i="20"/>
  <c r="E67" i="20"/>
  <c r="E65" i="20"/>
  <c r="E63" i="20"/>
  <c r="E61" i="20"/>
  <c r="E59" i="20"/>
  <c r="E57" i="20"/>
  <c r="E55" i="20"/>
  <c r="E53" i="20"/>
  <c r="E51" i="20"/>
  <c r="E49" i="20"/>
  <c r="E47" i="20"/>
  <c r="E45" i="20"/>
  <c r="E43" i="20"/>
  <c r="E41" i="20"/>
  <c r="E39" i="20"/>
  <c r="E37" i="20"/>
  <c r="E35" i="20"/>
  <c r="E33" i="20"/>
  <c r="E31" i="20"/>
  <c r="E29" i="20"/>
  <c r="E27" i="20"/>
  <c r="E25" i="20"/>
  <c r="E23" i="20"/>
  <c r="E21" i="20"/>
  <c r="E19" i="20"/>
  <c r="E17" i="20"/>
  <c r="E15" i="20"/>
  <c r="C99" i="20"/>
  <c r="C97" i="20"/>
  <c r="C95" i="20"/>
  <c r="C89" i="20"/>
  <c r="C85" i="20"/>
  <c r="C81" i="20"/>
  <c r="C75" i="20"/>
  <c r="C69" i="20"/>
  <c r="C63" i="20"/>
  <c r="C59" i="20"/>
  <c r="C55" i="20"/>
  <c r="C49" i="20"/>
  <c r="C43" i="20"/>
  <c r="C37" i="20"/>
  <c r="C35" i="20"/>
  <c r="C29" i="20"/>
  <c r="C23" i="20"/>
  <c r="C17" i="20"/>
  <c r="C5" i="11"/>
  <c r="E5" i="11"/>
  <c r="C7" i="11"/>
  <c r="C6" i="15"/>
  <c r="E7" i="15"/>
  <c r="E6" i="15"/>
  <c r="E8" i="15"/>
  <c r="C7" i="15"/>
  <c r="E5" i="15"/>
  <c r="C5" i="15"/>
  <c r="C8" i="15"/>
  <c r="E6" i="11"/>
  <c r="C5" i="14"/>
  <c r="C6" i="14"/>
  <c r="E6" i="14"/>
  <c r="C8" i="14"/>
  <c r="E5" i="14"/>
  <c r="E8" i="14"/>
  <c r="E7" i="14"/>
  <c r="C7" i="14"/>
  <c r="C6" i="11"/>
  <c r="E7" i="13"/>
  <c r="E8" i="13"/>
  <c r="C7" i="13"/>
  <c r="C6" i="13"/>
  <c r="C8" i="13"/>
  <c r="E5" i="13"/>
  <c r="C5" i="13"/>
  <c r="E6" i="13"/>
  <c r="E7" i="11"/>
  <c r="E8" i="11"/>
  <c r="C8" i="11"/>
  <c r="E11" i="18"/>
  <c r="E6" i="18"/>
  <c r="C7" i="18"/>
  <c r="C9" i="18"/>
  <c r="E5" i="18"/>
  <c r="C6" i="18"/>
  <c r="E8" i="18"/>
  <c r="E9" i="18"/>
  <c r="C11" i="18"/>
  <c r="C5" i="18"/>
  <c r="E10" i="18"/>
  <c r="E7" i="18"/>
  <c r="C8" i="18"/>
  <c r="C10" i="18"/>
  <c r="C6" i="9"/>
  <c r="C8" i="9"/>
  <c r="E8" i="9"/>
  <c r="E7" i="9"/>
  <c r="C5" i="9"/>
  <c r="E5" i="9"/>
  <c r="E6" i="9"/>
  <c r="C7" i="9"/>
  <c r="E9" i="10"/>
  <c r="C9" i="10"/>
  <c r="E6" i="10"/>
  <c r="C7" i="10"/>
  <c r="C10" i="10"/>
  <c r="C8" i="10"/>
  <c r="C11" i="10"/>
  <c r="C6" i="10"/>
  <c r="E5" i="10"/>
  <c r="E7" i="10"/>
  <c r="E8" i="10"/>
  <c r="E11" i="10"/>
  <c r="E10" i="10"/>
  <c r="C5" i="10"/>
  <c r="AG12" i="6"/>
  <c r="E10" i="20" l="1"/>
  <c r="C9" i="20"/>
  <c r="E5" i="20"/>
  <c r="E7" i="20"/>
  <c r="C8" i="20"/>
  <c r="E11" i="20"/>
  <c r="E6" i="20"/>
  <c r="C11" i="20"/>
  <c r="E9" i="20"/>
  <c r="C10" i="20"/>
  <c r="C7" i="20"/>
  <c r="E8" i="20"/>
  <c r="C5" i="20"/>
  <c r="C6" i="20"/>
  <c r="C31" i="5" l="1"/>
  <c r="C15" i="5"/>
  <c r="C16" i="5"/>
  <c r="C28" i="5"/>
  <c r="C30" i="5"/>
  <c r="C27" i="5"/>
  <c r="C32" i="5"/>
  <c r="C25" i="5"/>
  <c r="C33" i="5"/>
  <c r="C26" i="5"/>
  <c r="C20" i="5"/>
  <c r="C21" i="5"/>
  <c r="C23" i="5"/>
  <c r="C24" i="5"/>
  <c r="C17" i="5"/>
  <c r="C29" i="5"/>
  <c r="C22" i="5"/>
  <c r="C19" i="5"/>
  <c r="C18" i="5"/>
  <c r="C2" i="5"/>
  <c r="B7" i="19"/>
  <c r="B10" i="19"/>
  <c r="C8" i="5"/>
  <c r="C14" i="5"/>
  <c r="C4" i="5"/>
  <c r="B6" i="19"/>
  <c r="C6" i="5"/>
  <c r="B8" i="19"/>
  <c r="C13" i="5"/>
  <c r="C5" i="5"/>
  <c r="B12" i="19"/>
  <c r="C9" i="5"/>
  <c r="B4" i="19"/>
  <c r="A4" i="19" s="1"/>
  <c r="C7" i="5"/>
  <c r="B9" i="19"/>
  <c r="C12" i="5"/>
  <c r="C10" i="5"/>
  <c r="B5" i="19"/>
  <c r="C3" i="5"/>
  <c r="B11" i="19"/>
  <c r="C11" i="5"/>
  <c r="A5" i="19" l="1"/>
  <c r="A6" i="19" s="1"/>
  <c r="A7" i="19" s="1"/>
  <c r="A8" i="19" s="1"/>
  <c r="A9" i="19" s="1"/>
  <c r="A10" i="19" s="1"/>
  <c r="A11" i="19" s="1"/>
  <c r="A12" i="19" s="1"/>
  <c r="E34" i="12"/>
  <c r="E22" i="12"/>
  <c r="C28" i="12"/>
  <c r="E25" i="12"/>
  <c r="E24" i="12"/>
  <c r="C25" i="12"/>
  <c r="E23" i="12"/>
  <c r="C36" i="12"/>
  <c r="E21" i="12"/>
  <c r="E30" i="12"/>
  <c r="E27" i="12"/>
  <c r="E20" i="12"/>
  <c r="C24" i="12"/>
  <c r="C23" i="12"/>
  <c r="C33" i="12"/>
  <c r="C14" i="12"/>
  <c r="C13" i="12"/>
  <c r="C30" i="12"/>
  <c r="C15" i="12"/>
  <c r="C37" i="12"/>
  <c r="E31" i="12"/>
  <c r="E16" i="12"/>
  <c r="C18" i="12"/>
  <c r="E14" i="12"/>
  <c r="E36" i="12"/>
  <c r="C34" i="12"/>
  <c r="E15" i="12"/>
  <c r="E18" i="12"/>
  <c r="C27" i="12"/>
  <c r="E17" i="12"/>
  <c r="C22" i="12"/>
  <c r="C31" i="12"/>
  <c r="C21" i="12"/>
  <c r="C20" i="12"/>
  <c r="E37" i="12"/>
  <c r="C16" i="12"/>
  <c r="E33" i="12"/>
  <c r="E28" i="12"/>
  <c r="C17" i="12"/>
  <c r="E13" i="12"/>
  <c r="C7" i="12" l="1"/>
  <c r="E8" i="12"/>
  <c r="C6" i="12"/>
  <c r="E5" i="12"/>
  <c r="E6" i="12"/>
  <c r="E7" i="12"/>
  <c r="C8" i="12"/>
  <c r="C5" i="12"/>
  <c r="B14" i="19" l="1"/>
  <c r="B17" i="5"/>
  <c r="B18" i="5"/>
  <c r="B22" i="5"/>
  <c r="B27" i="5"/>
  <c r="B32" i="5"/>
  <c r="B21" i="5"/>
  <c r="B20" i="5"/>
  <c r="B29" i="5"/>
  <c r="B24" i="5"/>
  <c r="B30" i="5"/>
  <c r="B14" i="5"/>
  <c r="B23" i="5"/>
  <c r="B19" i="5"/>
  <c r="B11" i="5"/>
  <c r="B16" i="5"/>
  <c r="B4" i="5"/>
  <c r="B33" i="5"/>
  <c r="B25" i="5"/>
  <c r="B26" i="5"/>
  <c r="B31" i="5"/>
  <c r="B15" i="5"/>
  <c r="B28" i="5"/>
  <c r="B13" i="19"/>
  <c r="A13" i="19" l="1"/>
  <c r="A14" i="19" s="1"/>
  <c r="BW29" i="6"/>
  <c r="EN13" i="6"/>
  <c r="BZ5" i="6"/>
  <c r="DG4" i="6"/>
  <c r="BT31" i="6"/>
  <c r="CX6" i="6"/>
  <c r="CF18" i="6"/>
  <c r="EH16" i="6"/>
  <c r="BW4" i="6"/>
  <c r="DY9" i="6"/>
  <c r="CL8" i="6"/>
  <c r="CI25" i="6"/>
  <c r="EN11" i="6"/>
  <c r="DD14" i="6"/>
  <c r="BT11" i="6"/>
  <c r="CO24" i="6"/>
  <c r="EK18" i="6"/>
  <c r="CO14" i="6"/>
  <c r="EB24" i="6"/>
  <c r="DJ22" i="6"/>
  <c r="CX4" i="6"/>
  <c r="CL3" i="6"/>
  <c r="CF2" i="6"/>
  <c r="DS15" i="6"/>
  <c r="BW28" i="6"/>
  <c r="EK26" i="6"/>
  <c r="CX27" i="6"/>
  <c r="EH21" i="6"/>
  <c r="CR21" i="6"/>
  <c r="EH14" i="6"/>
  <c r="DD23" i="6"/>
  <c r="CL5" i="6"/>
  <c r="DY32" i="6"/>
  <c r="BW17" i="6"/>
  <c r="DY22" i="6"/>
  <c r="CC31" i="6"/>
  <c r="CX5" i="6"/>
  <c r="DG26" i="6"/>
  <c r="BZ26" i="6"/>
  <c r="DM32" i="6"/>
  <c r="BT21" i="6"/>
  <c r="CI5" i="6"/>
  <c r="DG11" i="6"/>
  <c r="CU2" i="6"/>
  <c r="DD4" i="6"/>
  <c r="CO17" i="6"/>
  <c r="CF4" i="6"/>
  <c r="DA28" i="6"/>
  <c r="CC33" i="6"/>
  <c r="EB27" i="6"/>
  <c r="DA18" i="6"/>
  <c r="DM19" i="6"/>
  <c r="DP28" i="6"/>
  <c r="DG27" i="6"/>
  <c r="EK30" i="6"/>
  <c r="EE5" i="6"/>
  <c r="BW2" i="6"/>
  <c r="DY16" i="6"/>
  <c r="DM9" i="6"/>
  <c r="CO20" i="6"/>
  <c r="DD25" i="6"/>
  <c r="CF6" i="6"/>
  <c r="DA4" i="6"/>
  <c r="CU31" i="6"/>
  <c r="DP26" i="6"/>
  <c r="CX14" i="6"/>
  <c r="EN21" i="6"/>
  <c r="BZ13" i="6"/>
  <c r="DP20" i="6"/>
  <c r="DY31" i="6"/>
  <c r="BZ33" i="6"/>
  <c r="CX15" i="6"/>
  <c r="EE28" i="6"/>
  <c r="EK27" i="6"/>
  <c r="DD6" i="6"/>
  <c r="CU16" i="6"/>
  <c r="CC7" i="6"/>
  <c r="EE14" i="6"/>
  <c r="CR10" i="6"/>
  <c r="EN6" i="6"/>
  <c r="CI32" i="6"/>
  <c r="DP31" i="6"/>
  <c r="DM11" i="6"/>
  <c r="CX2" i="6"/>
  <c r="BW5" i="6"/>
  <c r="EE11" i="6"/>
  <c r="CO29" i="6"/>
  <c r="DA32" i="6"/>
  <c r="BZ24" i="6"/>
  <c r="CL18" i="6"/>
  <c r="DA23" i="6"/>
  <c r="EB20" i="6"/>
  <c r="DD27" i="6"/>
  <c r="BT4" i="6"/>
  <c r="BZ32" i="6"/>
  <c r="CX23" i="6"/>
  <c r="DA17" i="6"/>
  <c r="DG19" i="6"/>
  <c r="CF3" i="6"/>
  <c r="CR18" i="6"/>
  <c r="DV18" i="6"/>
  <c r="BW27" i="6"/>
  <c r="CR29" i="6"/>
  <c r="DY4" i="6"/>
  <c r="CO15" i="6"/>
  <c r="DS6" i="6"/>
  <c r="DA31" i="6"/>
  <c r="EH17" i="6"/>
  <c r="CL6" i="6"/>
  <c r="EH24" i="6"/>
  <c r="CX22" i="6"/>
  <c r="EN3" i="6"/>
  <c r="EK29" i="6"/>
  <c r="DG22" i="6"/>
  <c r="EK16" i="6"/>
  <c r="CF19" i="6"/>
  <c r="DY19" i="6"/>
  <c r="CX3" i="6"/>
  <c r="EE32" i="6"/>
  <c r="DA21" i="6"/>
  <c r="CC5" i="6"/>
  <c r="DY23" i="6"/>
  <c r="BT29" i="6"/>
  <c r="DY2" i="6"/>
  <c r="EK2" i="6"/>
  <c r="CR13" i="6"/>
  <c r="CI9" i="6"/>
  <c r="EN33" i="6"/>
  <c r="DV28" i="6"/>
  <c r="EB21" i="6"/>
  <c r="CL11" i="6"/>
  <c r="CU4" i="6"/>
  <c r="BZ9" i="6"/>
  <c r="CI27" i="6"/>
  <c r="CF21" i="6"/>
  <c r="EB3" i="6"/>
  <c r="BZ18" i="6"/>
  <c r="CU5" i="6"/>
  <c r="DS19" i="6"/>
  <c r="CR23" i="6"/>
  <c r="DG17" i="6"/>
  <c r="DM20" i="6"/>
  <c r="DP9" i="6"/>
  <c r="CL4" i="6"/>
  <c r="CC11" i="6"/>
  <c r="EE27" i="6"/>
  <c r="EE21" i="6"/>
  <c r="DS22" i="6"/>
  <c r="DA14" i="6"/>
  <c r="EE33" i="6"/>
  <c r="EE23" i="6"/>
  <c r="CO30" i="6"/>
  <c r="DG5" i="6"/>
  <c r="CR20" i="6"/>
  <c r="DP15" i="6"/>
  <c r="CI26" i="6"/>
  <c r="CF28" i="6"/>
  <c r="CC3" i="6"/>
  <c r="EK3" i="6"/>
  <c r="BT7" i="6"/>
  <c r="DD20" i="6"/>
  <c r="DM3" i="6"/>
  <c r="CL9" i="6"/>
  <c r="DG7" i="6"/>
  <c r="DJ2" i="6"/>
  <c r="EE6" i="6"/>
  <c r="DJ13" i="6"/>
  <c r="DD28" i="6"/>
  <c r="EB26" i="6"/>
  <c r="DV23" i="6"/>
  <c r="DM8" i="6"/>
  <c r="EN31" i="6"/>
  <c r="EK32" i="6"/>
  <c r="CR14" i="6"/>
  <c r="CO8" i="6"/>
  <c r="EE24" i="6"/>
  <c r="DJ18" i="6"/>
  <c r="CX32" i="6"/>
  <c r="CU10" i="6"/>
  <c r="EK31" i="6"/>
  <c r="DD33" i="6"/>
  <c r="BW11" i="6"/>
  <c r="BZ8" i="6"/>
  <c r="CI23" i="6"/>
  <c r="DM17" i="6"/>
  <c r="EB11" i="6"/>
  <c r="BZ31" i="6"/>
  <c r="DJ32" i="6"/>
  <c r="CC6" i="6"/>
  <c r="EK20" i="6"/>
  <c r="CU20" i="6"/>
  <c r="EB6" i="6"/>
  <c r="DJ24" i="6"/>
  <c r="EH22" i="6"/>
  <c r="EB30" i="6"/>
  <c r="CR9" i="6"/>
  <c r="DM14" i="6"/>
  <c r="CU27" i="6"/>
  <c r="DS3" i="6"/>
  <c r="CU6" i="6"/>
  <c r="DP3" i="6"/>
  <c r="EN24" i="6"/>
  <c r="DS8" i="6"/>
  <c r="CR16" i="6"/>
  <c r="EE31" i="6"/>
  <c r="DA9" i="6"/>
  <c r="EK10" i="6"/>
  <c r="BW25" i="6"/>
  <c r="CC25" i="6"/>
  <c r="DM21" i="6"/>
  <c r="CC19" i="6"/>
  <c r="EK15" i="6"/>
  <c r="EK22" i="6"/>
  <c r="CX10" i="6"/>
  <c r="EK8" i="6"/>
  <c r="EN19" i="6"/>
  <c r="CL23" i="6"/>
  <c r="CF30" i="6"/>
  <c r="CX31" i="6"/>
  <c r="CI4" i="6"/>
  <c r="DD26" i="6"/>
  <c r="CU21" i="6"/>
  <c r="DJ33" i="6"/>
  <c r="CI13" i="6"/>
  <c r="DJ9" i="6"/>
  <c r="CO16" i="6"/>
  <c r="CC29" i="6"/>
  <c r="CR7" i="6"/>
  <c r="CC9" i="6"/>
  <c r="BT26" i="6"/>
  <c r="CI6" i="6"/>
  <c r="CX29" i="6"/>
  <c r="DD13" i="6"/>
  <c r="CF26" i="6"/>
  <c r="CC27" i="6"/>
  <c r="DG14" i="6"/>
  <c r="DY7" i="6"/>
  <c r="DV33" i="6"/>
  <c r="CU14" i="6"/>
  <c r="CC20" i="6"/>
  <c r="BT22" i="6"/>
  <c r="BZ21" i="6"/>
  <c r="CF11" i="6"/>
  <c r="CL22" i="6"/>
  <c r="DJ3" i="6"/>
  <c r="BT17" i="6"/>
  <c r="BW22" i="6"/>
  <c r="DV25" i="6"/>
  <c r="DY11" i="6"/>
  <c r="CR28" i="6"/>
  <c r="DJ30" i="6"/>
  <c r="DS21" i="6"/>
  <c r="DA20" i="6"/>
  <c r="CL29" i="6"/>
  <c r="BZ16" i="6"/>
  <c r="DG16" i="6"/>
  <c r="DA2" i="6"/>
  <c r="CX30" i="6"/>
  <c r="EK28" i="6"/>
  <c r="BW23" i="6"/>
  <c r="DP17" i="6"/>
  <c r="BZ11" i="6"/>
  <c r="CO27" i="6"/>
  <c r="BW19" i="6"/>
  <c r="BW32" i="6"/>
  <c r="DY13" i="6"/>
  <c r="DM30" i="6"/>
  <c r="EN25" i="6"/>
  <c r="CR30" i="6"/>
  <c r="CC22" i="6"/>
  <c r="DS29" i="6"/>
  <c r="CL27" i="6"/>
  <c r="DS16" i="6"/>
  <c r="DJ8" i="6"/>
  <c r="BW33" i="6"/>
  <c r="EE9" i="6"/>
  <c r="EH29" i="6"/>
  <c r="DJ10" i="6"/>
  <c r="CR24" i="6"/>
  <c r="EK14" i="6"/>
  <c r="CU9" i="6"/>
  <c r="BZ20" i="6"/>
  <c r="DS11" i="6"/>
  <c r="DY20" i="6"/>
  <c r="BZ22" i="6"/>
  <c r="DA33" i="6"/>
  <c r="EE20" i="6"/>
  <c r="CL7" i="6"/>
  <c r="DY27" i="6"/>
  <c r="DS28" i="6"/>
  <c r="CO11" i="6"/>
  <c r="CF7" i="6"/>
  <c r="CO28" i="6"/>
  <c r="DV22" i="6"/>
  <c r="CC8" i="6"/>
  <c r="EB14" i="6"/>
  <c r="CI19" i="6"/>
  <c r="BZ30" i="6"/>
  <c r="CL20" i="6"/>
  <c r="DJ11" i="6"/>
  <c r="DS30" i="6"/>
  <c r="CO23" i="6"/>
  <c r="CR2" i="6"/>
  <c r="CU7" i="6"/>
  <c r="CC30" i="6"/>
  <c r="DD29" i="6"/>
  <c r="EH25" i="6"/>
  <c r="BW15" i="6"/>
  <c r="CX13" i="6"/>
  <c r="DM24" i="6"/>
  <c r="DV20" i="6"/>
  <c r="DG6" i="6"/>
  <c r="DV31" i="6"/>
  <c r="EB5" i="6"/>
  <c r="EN5" i="6"/>
  <c r="EE22" i="6"/>
  <c r="CR15" i="6"/>
  <c r="DP29" i="6"/>
  <c r="DP8" i="6"/>
  <c r="CU3" i="6"/>
  <c r="CX17" i="6"/>
  <c r="DP23" i="6"/>
  <c r="DD31" i="6"/>
  <c r="CL13" i="6"/>
  <c r="DG21" i="6"/>
  <c r="CX19" i="6"/>
  <c r="DP7" i="6"/>
  <c r="CL21" i="6"/>
  <c r="CC18" i="6"/>
  <c r="CO10" i="6"/>
  <c r="CF13" i="6"/>
  <c r="BZ10" i="6"/>
  <c r="BW18" i="6"/>
  <c r="DG31" i="6"/>
  <c r="DG13" i="6"/>
  <c r="EB32" i="6"/>
  <c r="BW13" i="6"/>
  <c r="DP10" i="6"/>
  <c r="DG23" i="6"/>
  <c r="DY8" i="6"/>
  <c r="DS33" i="6"/>
  <c r="EK13" i="6"/>
  <c r="CR5" i="6"/>
  <c r="DM6" i="6"/>
  <c r="EN10" i="6"/>
  <c r="CF14" i="6"/>
  <c r="BT13" i="6"/>
  <c r="CR25" i="6"/>
  <c r="CX20" i="6"/>
  <c r="CX7" i="6"/>
  <c r="DP25" i="6"/>
  <c r="DJ23" i="6"/>
  <c r="BZ6" i="6"/>
  <c r="DJ29" i="6"/>
  <c r="DV27" i="6"/>
  <c r="CL16" i="6"/>
  <c r="CU19" i="6"/>
  <c r="CF16" i="6"/>
  <c r="DA5" i="6"/>
  <c r="CC16" i="6"/>
  <c r="DV10" i="6"/>
  <c r="CX21" i="6"/>
  <c r="DA26" i="6"/>
  <c r="EN28" i="6"/>
  <c r="DY17" i="6"/>
  <c r="DM33" i="6"/>
  <c r="EB7" i="6"/>
  <c r="DP5" i="6"/>
  <c r="DD21" i="6"/>
  <c r="CR31" i="6"/>
  <c r="DA10" i="6"/>
  <c r="DM28" i="6"/>
  <c r="BZ27" i="6"/>
  <c r="BW31" i="6"/>
  <c r="DS18" i="6"/>
  <c r="DA19" i="6"/>
  <c r="DG2" i="6"/>
  <c r="EB2" i="6"/>
  <c r="DM18" i="6"/>
  <c r="CL26" i="6"/>
  <c r="DJ4" i="6"/>
  <c r="DJ20" i="6"/>
  <c r="CX16" i="6"/>
  <c r="DA27" i="6"/>
  <c r="DD24" i="6"/>
  <c r="CR27" i="6"/>
  <c r="DM27" i="6"/>
  <c r="EK9" i="6"/>
  <c r="DJ27" i="6"/>
  <c r="BZ14" i="6"/>
  <c r="CC28" i="6"/>
  <c r="CI7" i="6"/>
  <c r="DV11" i="6"/>
  <c r="CU23" i="6"/>
  <c r="EN9" i="6"/>
  <c r="DM22" i="6"/>
  <c r="CC21" i="6"/>
  <c r="CR11" i="6"/>
  <c r="DD22" i="6"/>
  <c r="DV6" i="6"/>
  <c r="CU18" i="6"/>
  <c r="DY15" i="6"/>
  <c r="DD15" i="6"/>
  <c r="CC24" i="6"/>
  <c r="CF5" i="6"/>
  <c r="DY6" i="6"/>
  <c r="EH2" i="6"/>
  <c r="CI18" i="6"/>
  <c r="CO33" i="6"/>
  <c r="BT14" i="6"/>
  <c r="DD30" i="6"/>
  <c r="DS20" i="6"/>
  <c r="CF25" i="6"/>
  <c r="EH30" i="6"/>
  <c r="DG25" i="6"/>
  <c r="CL19" i="6"/>
  <c r="EE16" i="6"/>
  <c r="DS4" i="6"/>
  <c r="DD16" i="6"/>
  <c r="CO26" i="6"/>
  <c r="CC2" i="6"/>
  <c r="EK17" i="6"/>
  <c r="BW7" i="6"/>
  <c r="CU33" i="6"/>
  <c r="EB8" i="6"/>
  <c r="DV17" i="6"/>
  <c r="CL31" i="6"/>
  <c r="EB22" i="6"/>
  <c r="EK24" i="6"/>
  <c r="EB29" i="6"/>
  <c r="EN8" i="6"/>
  <c r="EB15" i="6"/>
  <c r="DV13" i="6"/>
  <c r="DA13" i="6"/>
  <c r="DS14" i="6"/>
  <c r="BT2" i="6"/>
  <c r="EB10" i="6"/>
  <c r="CO4" i="6"/>
  <c r="BW24" i="6"/>
  <c r="DJ16" i="6"/>
  <c r="BZ15" i="6"/>
  <c r="CI24" i="6"/>
  <c r="DS13" i="6"/>
  <c r="DY24" i="6"/>
  <c r="DA16" i="6"/>
  <c r="EH10" i="6"/>
  <c r="EN4" i="6"/>
  <c r="CI29" i="6"/>
  <c r="DM2" i="6"/>
  <c r="DV29" i="6"/>
  <c r="DS9" i="6"/>
  <c r="CC32" i="6"/>
  <c r="DD7" i="6"/>
  <c r="DM5" i="6"/>
  <c r="DD11" i="6"/>
  <c r="EH15" i="6"/>
  <c r="BT28" i="6"/>
  <c r="DP13" i="6"/>
  <c r="DS7" i="6"/>
  <c r="CI14" i="6"/>
  <c r="CO5" i="6"/>
  <c r="BZ4" i="6"/>
  <c r="DY5" i="6"/>
  <c r="DA6" i="6"/>
  <c r="DA25" i="6"/>
  <c r="EN18" i="6"/>
  <c r="BT19" i="6"/>
  <c r="BT27" i="6"/>
  <c r="EE26" i="6"/>
  <c r="CC17" i="6"/>
  <c r="CU24" i="6"/>
  <c r="DS26" i="6"/>
  <c r="DV2" i="6"/>
  <c r="DV5" i="6"/>
  <c r="CC14" i="6"/>
  <c r="DA29" i="6"/>
  <c r="CC26" i="6"/>
  <c r="EH7" i="6"/>
  <c r="DG10" i="6"/>
  <c r="BZ3" i="6"/>
  <c r="BZ28" i="6"/>
  <c r="DD19" i="6"/>
  <c r="DG32" i="6"/>
  <c r="EB13" i="6"/>
  <c r="DV24" i="6"/>
  <c r="DS32" i="6"/>
  <c r="CX11" i="6"/>
  <c r="EN7" i="6"/>
  <c r="DS2" i="6"/>
  <c r="EN20" i="6"/>
  <c r="DG3" i="6"/>
  <c r="CU11" i="6"/>
  <c r="CL17" i="6"/>
  <c r="CF32" i="6"/>
  <c r="BZ17" i="6"/>
  <c r="DP2" i="6"/>
  <c r="BT6" i="6"/>
  <c r="DP11" i="6"/>
  <c r="BW14" i="6"/>
  <c r="CO9" i="6"/>
  <c r="CU28" i="6"/>
  <c r="DM25" i="6"/>
  <c r="CU26" i="6"/>
  <c r="EN22" i="6"/>
  <c r="BT32" i="6"/>
  <c r="CO2" i="6"/>
  <c r="CF15" i="6"/>
  <c r="CI21" i="6"/>
  <c r="BT8" i="6"/>
  <c r="EK7" i="6"/>
  <c r="CX33" i="6"/>
  <c r="EH31" i="6"/>
  <c r="CI28" i="6"/>
  <c r="DA11" i="6"/>
  <c r="CI22" i="6"/>
  <c r="DV8" i="6"/>
  <c r="EK5" i="6"/>
  <c r="DD17" i="6"/>
  <c r="CO3" i="6"/>
  <c r="DG24" i="6"/>
  <c r="BW8" i="6"/>
  <c r="CO7" i="6"/>
  <c r="CC13" i="6"/>
  <c r="EB25" i="6"/>
  <c r="CI16" i="6"/>
  <c r="EK6" i="6"/>
  <c r="DS27" i="6"/>
  <c r="DV30" i="6"/>
  <c r="DY29" i="6"/>
  <c r="DY25" i="6"/>
  <c r="EH32" i="6"/>
  <c r="BZ2" i="6"/>
  <c r="EB33" i="6"/>
  <c r="CC15" i="6"/>
  <c r="EK23" i="6"/>
  <c r="BZ7" i="6"/>
  <c r="CI33" i="6"/>
  <c r="DD9" i="6"/>
  <c r="EH3" i="6"/>
  <c r="EK19" i="6"/>
  <c r="DY26" i="6"/>
  <c r="EE8" i="6"/>
  <c r="DP27" i="6"/>
  <c r="DJ21" i="6"/>
  <c r="CL33" i="6"/>
  <c r="DV19" i="6"/>
  <c r="EB28" i="6"/>
  <c r="CU8" i="6"/>
  <c r="CI3" i="6"/>
  <c r="DD2" i="6"/>
  <c r="DD10" i="6"/>
  <c r="CC10" i="6"/>
  <c r="CO22" i="6"/>
  <c r="CR19" i="6"/>
  <c r="EH11" i="6"/>
  <c r="EH33" i="6"/>
  <c r="DY3" i="6"/>
  <c r="CL30" i="6"/>
  <c r="DP22" i="6"/>
  <c r="CU15" i="6"/>
  <c r="CU13" i="6"/>
  <c r="DG15" i="6"/>
  <c r="DV14" i="6"/>
  <c r="DV26" i="6"/>
  <c r="DG18" i="6"/>
  <c r="CX8" i="6"/>
  <c r="EN14" i="6"/>
  <c r="EH8" i="6"/>
  <c r="BW21" i="6"/>
  <c r="EN15" i="6"/>
  <c r="EN2" i="6"/>
  <c r="CU29" i="6"/>
  <c r="EB19" i="6"/>
  <c r="EB23" i="6"/>
  <c r="DJ19" i="6"/>
  <c r="DA22" i="6"/>
  <c r="BT25" i="6"/>
  <c r="CI31" i="6"/>
  <c r="EE30" i="6"/>
  <c r="CX18" i="6"/>
  <c r="EH19" i="6"/>
  <c r="EH23" i="6"/>
  <c r="BZ19" i="6"/>
  <c r="DY28" i="6"/>
  <c r="EK4" i="6"/>
  <c r="CU25" i="6"/>
  <c r="EH9" i="6"/>
  <c r="DP24" i="6"/>
  <c r="BW6" i="6"/>
  <c r="DG9" i="6"/>
  <c r="CL25" i="6"/>
  <c r="CI20" i="6"/>
  <c r="DS17" i="6"/>
  <c r="DG28" i="6"/>
  <c r="EE2" i="6"/>
  <c r="DM29" i="6"/>
  <c r="EE25" i="6"/>
  <c r="CU30" i="6"/>
  <c r="DM31" i="6"/>
  <c r="DA24" i="6"/>
  <c r="DV16" i="6"/>
  <c r="BT24" i="6"/>
  <c r="CO21" i="6"/>
  <c r="CI15" i="6"/>
  <c r="CF9" i="6"/>
  <c r="EE3" i="6"/>
  <c r="DG20" i="6"/>
  <c r="CR4" i="6"/>
  <c r="CR3" i="6"/>
  <c r="DD3" i="6"/>
  <c r="DA7" i="6"/>
  <c r="CR33" i="6"/>
  <c r="CC23" i="6"/>
  <c r="DM10" i="6"/>
  <c r="CF17" i="6"/>
  <c r="CL32" i="6"/>
  <c r="EH6" i="6"/>
  <c r="CR17" i="6"/>
  <c r="EB31" i="6"/>
  <c r="CR8" i="6"/>
  <c r="DY18" i="6"/>
  <c r="DV7" i="6"/>
  <c r="DA8" i="6"/>
  <c r="CF22" i="6"/>
  <c r="CR22" i="6"/>
  <c r="DJ17" i="6"/>
  <c r="DV9" i="6"/>
  <c r="CI30" i="6"/>
  <c r="CO32" i="6"/>
  <c r="BW20" i="6"/>
  <c r="EN23" i="6"/>
  <c r="DP33" i="6"/>
  <c r="BT5" i="6"/>
  <c r="EN17" i="6"/>
  <c r="DV21" i="6"/>
  <c r="DJ14" i="6"/>
  <c r="DY14" i="6"/>
  <c r="EE7" i="6"/>
  <c r="CL24" i="6"/>
  <c r="CI2" i="6"/>
  <c r="DG29" i="6"/>
  <c r="EB16" i="6"/>
  <c r="EK11" i="6"/>
  <c r="BZ25" i="6"/>
  <c r="CX28" i="6"/>
  <c r="CI11" i="6"/>
  <c r="DY33" i="6"/>
  <c r="DY30" i="6"/>
  <c r="EN32" i="6"/>
  <c r="DP6" i="6"/>
  <c r="CX9" i="6"/>
  <c r="EK33" i="6"/>
  <c r="DP21" i="6"/>
  <c r="EE15" i="6"/>
  <c r="CO18" i="6"/>
  <c r="CF24" i="6"/>
  <c r="DM23" i="6"/>
  <c r="BW10" i="6"/>
  <c r="DP16" i="6"/>
  <c r="CL10" i="6"/>
  <c r="EB17" i="6"/>
  <c r="DS31" i="6"/>
  <c r="DM4" i="6"/>
  <c r="DY21" i="6"/>
  <c r="DJ25" i="6"/>
  <c r="BT16" i="6"/>
  <c r="EB9" i="6"/>
  <c r="EE19" i="6"/>
  <c r="CF8" i="6"/>
  <c r="DD18" i="6"/>
  <c r="CO25" i="6"/>
  <c r="BZ29" i="6"/>
  <c r="DJ15" i="6"/>
  <c r="DD32" i="6"/>
  <c r="EN26" i="6"/>
  <c r="DY10" i="6"/>
  <c r="EK21" i="6"/>
  <c r="DM7" i="6"/>
  <c r="DG30" i="6"/>
  <c r="CF23" i="6"/>
  <c r="EH5" i="6"/>
  <c r="CF29" i="6"/>
  <c r="DM15" i="6"/>
  <c r="BT20" i="6"/>
  <c r="CX25" i="6"/>
  <c r="DP19" i="6"/>
  <c r="EB4" i="6"/>
  <c r="DJ7" i="6"/>
  <c r="EH27" i="6"/>
  <c r="DA30" i="6"/>
  <c r="CX26" i="6"/>
  <c r="EH4" i="6"/>
  <c r="DV15" i="6"/>
  <c r="CF27" i="6"/>
  <c r="CF31" i="6"/>
  <c r="EN30" i="6"/>
  <c r="CU22" i="6"/>
  <c r="CR6" i="6"/>
  <c r="DJ26" i="6"/>
  <c r="DV4" i="6"/>
  <c r="CR32" i="6"/>
  <c r="DV3" i="6"/>
  <c r="DD8" i="6"/>
  <c r="DP32" i="6"/>
  <c r="BT15" i="6"/>
  <c r="EE18" i="6"/>
  <c r="DJ28" i="6"/>
  <c r="BT3" i="6"/>
  <c r="EE10" i="6"/>
  <c r="DJ5" i="6"/>
  <c r="EN29" i="6"/>
  <c r="BT10" i="6"/>
  <c r="DM13" i="6"/>
  <c r="BW16" i="6"/>
  <c r="CI10" i="6"/>
  <c r="CR26" i="6"/>
  <c r="EH26" i="6"/>
  <c r="EK25" i="6"/>
  <c r="EE17" i="6"/>
  <c r="CC4" i="6"/>
  <c r="CF33" i="6"/>
  <c r="BZ23" i="6"/>
  <c r="CO13" i="6"/>
  <c r="EH20" i="6"/>
  <c r="CL14" i="6"/>
  <c r="DP14" i="6"/>
  <c r="BT30" i="6"/>
  <c r="DS24" i="6"/>
  <c r="CO31" i="6"/>
  <c r="DP18" i="6"/>
  <c r="DJ31" i="6"/>
  <c r="DS23" i="6"/>
  <c r="CL28" i="6"/>
  <c r="CI17" i="6"/>
  <c r="EE13" i="6"/>
  <c r="BT23" i="6"/>
  <c r="DS5" i="6"/>
  <c r="EH13" i="6"/>
  <c r="CF20" i="6"/>
  <c r="BT33" i="6"/>
  <c r="CO6" i="6"/>
  <c r="CX24" i="6"/>
  <c r="CL15" i="6"/>
  <c r="DG8" i="6"/>
  <c r="EN16" i="6"/>
  <c r="DA15" i="6"/>
  <c r="BT9" i="6"/>
  <c r="EE4" i="6"/>
  <c r="CU32" i="6"/>
  <c r="CO19" i="6"/>
  <c r="CI8" i="6"/>
  <c r="EE29" i="6"/>
  <c r="EN27" i="6"/>
  <c r="BW9" i="6"/>
  <c r="BW30" i="6"/>
  <c r="CF10" i="6"/>
  <c r="EB18" i="6"/>
  <c r="DV32" i="6"/>
  <c r="DM26" i="6"/>
  <c r="DJ6" i="6"/>
  <c r="CL2" i="6"/>
  <c r="DS25" i="6"/>
  <c r="EH18" i="6"/>
  <c r="BW26" i="6"/>
  <c r="EH28" i="6"/>
  <c r="DD5" i="6"/>
  <c r="CU17" i="6"/>
  <c r="DP30" i="6"/>
  <c r="DM16" i="6"/>
  <c r="DG33" i="6"/>
  <c r="BT18" i="6"/>
  <c r="BW3" i="6"/>
  <c r="DS10" i="6"/>
  <c r="DA3" i="6"/>
  <c r="DP4" i="6"/>
  <c r="BB9" i="6"/>
  <c r="AG6" i="6"/>
  <c r="AJ26" i="6"/>
  <c r="BH31" i="6"/>
  <c r="BH5" i="6"/>
  <c r="R19" i="6"/>
  <c r="O30" i="6"/>
  <c r="AS16" i="6"/>
  <c r="AV2" i="6"/>
  <c r="AA9" i="6"/>
  <c r="AJ30" i="6"/>
  <c r="C13" i="6"/>
  <c r="BE25" i="6"/>
  <c r="U28" i="6"/>
  <c r="AG9" i="6"/>
  <c r="BQ32" i="6"/>
  <c r="AD19" i="6"/>
  <c r="L27" i="6"/>
  <c r="X18" i="6"/>
  <c r="AY19" i="6"/>
  <c r="F28" i="6"/>
  <c r="BQ6" i="6"/>
  <c r="AV27" i="6"/>
  <c r="BH9" i="6"/>
  <c r="X16" i="6"/>
  <c r="AV8" i="6"/>
  <c r="AD25" i="6"/>
  <c r="AM15" i="6"/>
  <c r="BQ30" i="6"/>
  <c r="R20" i="6"/>
  <c r="O19" i="6"/>
  <c r="O3" i="6"/>
  <c r="BE20" i="6"/>
  <c r="BB18" i="6"/>
  <c r="BE33" i="6"/>
  <c r="X7" i="6"/>
  <c r="AS32" i="6"/>
  <c r="AS8" i="6"/>
  <c r="AP14" i="6"/>
  <c r="AJ18" i="6"/>
  <c r="AS2" i="6"/>
  <c r="AA22" i="6"/>
  <c r="BQ29" i="6"/>
  <c r="AY26" i="6"/>
  <c r="AG29" i="6"/>
  <c r="I21" i="6"/>
  <c r="O33" i="6"/>
  <c r="AJ15" i="6"/>
  <c r="AS26" i="6"/>
  <c r="I7" i="6"/>
  <c r="AV15" i="6"/>
  <c r="F33" i="6"/>
  <c r="AP20" i="6"/>
  <c r="F29" i="6"/>
  <c r="BB19" i="6"/>
  <c r="AM4" i="6"/>
  <c r="C7" i="6"/>
  <c r="AG20" i="6"/>
  <c r="BE31" i="6"/>
  <c r="AJ4" i="6"/>
  <c r="O23" i="6"/>
  <c r="C29" i="6"/>
  <c r="AM2" i="6"/>
  <c r="AP10" i="6"/>
  <c r="U12" i="6"/>
  <c r="BE30" i="6"/>
  <c r="U11" i="6"/>
  <c r="AA17" i="6"/>
  <c r="BN9" i="6"/>
  <c r="AA23" i="6"/>
  <c r="AS23" i="6"/>
  <c r="AG10" i="6"/>
  <c r="F31" i="6"/>
  <c r="I12" i="6"/>
  <c r="BE21" i="6"/>
  <c r="U10" i="6"/>
  <c r="BK11" i="6"/>
  <c r="AM7" i="6"/>
  <c r="BQ4" i="6"/>
  <c r="U14" i="6"/>
  <c r="BH23" i="6"/>
  <c r="F22" i="6"/>
  <c r="I31" i="6"/>
  <c r="AG30" i="6"/>
  <c r="BQ19" i="6"/>
  <c r="O32" i="6"/>
  <c r="AD7" i="6"/>
  <c r="AS24" i="6"/>
  <c r="BB30" i="6"/>
  <c r="L7" i="6"/>
  <c r="AP29" i="6"/>
  <c r="F16" i="6"/>
  <c r="BB31" i="6"/>
  <c r="AS19" i="6"/>
  <c r="BN11" i="6"/>
  <c r="L5" i="6"/>
  <c r="AD16" i="6"/>
  <c r="AA14" i="6"/>
  <c r="AS29" i="6"/>
  <c r="U29" i="6"/>
  <c r="AG17" i="6"/>
  <c r="F11" i="6"/>
  <c r="AY2" i="6"/>
  <c r="I19" i="6"/>
  <c r="U21" i="6"/>
  <c r="O14" i="6"/>
  <c r="AS22" i="6"/>
  <c r="AP27" i="6"/>
  <c r="BB2" i="6"/>
  <c r="BQ15" i="6"/>
  <c r="AJ23" i="6"/>
  <c r="BN21" i="6"/>
  <c r="AS4" i="6"/>
  <c r="AP9" i="6"/>
  <c r="BQ2" i="6"/>
  <c r="L11" i="6"/>
  <c r="X19" i="6"/>
  <c r="AD30" i="6"/>
  <c r="I28" i="6"/>
  <c r="C24" i="6"/>
  <c r="AM13" i="6"/>
  <c r="X8" i="6"/>
  <c r="C6" i="6"/>
  <c r="BK24" i="6"/>
  <c r="BE6" i="6"/>
  <c r="BN4" i="6"/>
  <c r="I8" i="6"/>
  <c r="I17" i="6"/>
  <c r="BQ28" i="6"/>
  <c r="BB32" i="6"/>
  <c r="R18" i="6"/>
  <c r="L13" i="6"/>
  <c r="AG15" i="6"/>
  <c r="AY18" i="6"/>
  <c r="AJ5" i="6"/>
  <c r="AJ25" i="6"/>
  <c r="R30" i="6"/>
  <c r="AD4" i="6"/>
  <c r="F15" i="6"/>
  <c r="BK33" i="6"/>
  <c r="C20" i="6"/>
  <c r="BB26" i="6"/>
  <c r="AJ17" i="6"/>
  <c r="L8" i="6"/>
  <c r="AS9" i="6"/>
  <c r="BH21" i="6"/>
  <c r="X31" i="6"/>
  <c r="C5" i="6"/>
  <c r="F25" i="6"/>
  <c r="L6" i="6"/>
  <c r="X27" i="6"/>
  <c r="AD24" i="6"/>
  <c r="R28" i="6"/>
  <c r="BB11" i="6"/>
  <c r="BE13" i="6"/>
  <c r="AV6" i="6"/>
  <c r="U33" i="6"/>
  <c r="BK6" i="6"/>
  <c r="AM6" i="6"/>
  <c r="BQ27" i="6"/>
  <c r="AA6" i="6"/>
  <c r="AS31" i="6"/>
  <c r="L33" i="6"/>
  <c r="BB21" i="6"/>
  <c r="BB20" i="6"/>
  <c r="R14" i="6"/>
  <c r="BQ17" i="6"/>
  <c r="C19" i="6"/>
  <c r="AS20" i="6"/>
  <c r="BN32" i="6"/>
  <c r="BQ23" i="6"/>
  <c r="BE17" i="6"/>
  <c r="BN15" i="6"/>
  <c r="U17" i="6"/>
  <c r="R5" i="6"/>
  <c r="O17" i="6"/>
  <c r="O10" i="6"/>
  <c r="F10" i="6"/>
  <c r="I30" i="6"/>
  <c r="BB23" i="6"/>
  <c r="X5" i="6"/>
  <c r="U7" i="6"/>
  <c r="AJ10" i="6"/>
  <c r="BK20" i="6"/>
  <c r="C32" i="6"/>
  <c r="AD22" i="6"/>
  <c r="BH22" i="6"/>
  <c r="AA33" i="6"/>
  <c r="AD14" i="6"/>
  <c r="BQ5" i="6"/>
  <c r="R33" i="6"/>
  <c r="AA27" i="6"/>
  <c r="L30" i="6"/>
  <c r="R17" i="6"/>
  <c r="AY7" i="6"/>
  <c r="I6" i="6"/>
  <c r="AA13" i="6"/>
  <c r="AM32" i="6"/>
  <c r="AM17" i="6"/>
  <c r="U22" i="6"/>
  <c r="F32" i="6"/>
  <c r="AS33" i="6"/>
  <c r="AV24" i="6"/>
  <c r="AD10" i="6"/>
  <c r="X4" i="6"/>
  <c r="BB28" i="6"/>
  <c r="BB5" i="6"/>
  <c r="BE26" i="6"/>
  <c r="C18" i="6"/>
  <c r="L17" i="6"/>
  <c r="X29" i="6"/>
  <c r="O11" i="6"/>
  <c r="AG32" i="6"/>
  <c r="AY30" i="6"/>
  <c r="AM33" i="6"/>
  <c r="AP23" i="6"/>
  <c r="AY20" i="6"/>
  <c r="BE19" i="6"/>
  <c r="F17" i="6"/>
  <c r="BN19" i="6"/>
  <c r="AY23" i="6"/>
  <c r="BE24" i="6"/>
  <c r="BK18" i="6"/>
  <c r="C33" i="6"/>
  <c r="L16" i="6"/>
  <c r="R16" i="6"/>
  <c r="R32" i="6"/>
  <c r="AG23" i="6"/>
  <c r="AV22" i="6"/>
  <c r="BN2" i="6"/>
  <c r="X14" i="6"/>
  <c r="I14" i="6"/>
  <c r="R7" i="6"/>
  <c r="C3" i="6"/>
  <c r="AG31" i="6"/>
  <c r="AD9" i="6"/>
  <c r="AG33" i="6"/>
  <c r="BE28" i="6"/>
  <c r="AY16" i="6"/>
  <c r="BE9" i="6"/>
  <c r="AG22" i="6"/>
  <c r="BE8" i="6"/>
  <c r="AA2" i="6"/>
  <c r="BB7" i="6"/>
  <c r="X24" i="6"/>
  <c r="BQ9" i="6"/>
  <c r="AM10" i="6"/>
  <c r="BN29" i="6"/>
  <c r="R25" i="6"/>
  <c r="AS10" i="6"/>
  <c r="BE22" i="6"/>
  <c r="AP25" i="6"/>
  <c r="U16" i="6"/>
  <c r="X17" i="6"/>
  <c r="AV31" i="6"/>
  <c r="AG16" i="6"/>
  <c r="X28" i="6"/>
  <c r="BN7" i="6"/>
  <c r="AA3" i="6"/>
  <c r="AM14" i="6"/>
  <c r="AP8" i="6"/>
  <c r="AM29" i="6"/>
  <c r="BQ18" i="6"/>
  <c r="L31" i="6"/>
  <c r="BN20" i="6"/>
  <c r="AA19" i="6"/>
  <c r="U2" i="6"/>
  <c r="AP22" i="6"/>
  <c r="AD27" i="6"/>
  <c r="BQ7" i="6"/>
  <c r="AV26" i="6"/>
  <c r="AD21" i="6"/>
  <c r="BB29" i="6"/>
  <c r="AY31" i="6"/>
  <c r="BH24" i="6"/>
  <c r="I2" i="6"/>
  <c r="BN6" i="6"/>
  <c r="X15" i="6"/>
  <c r="O8" i="6"/>
  <c r="AM19" i="6"/>
  <c r="AM3" i="6"/>
  <c r="AD26" i="6"/>
  <c r="BK5" i="6"/>
  <c r="BE5" i="6"/>
  <c r="L22" i="6"/>
  <c r="AY17" i="6"/>
  <c r="AV9" i="6"/>
  <c r="F7" i="6"/>
  <c r="BK16" i="6"/>
  <c r="F26" i="6"/>
  <c r="I13" i="6"/>
  <c r="R21" i="6"/>
  <c r="BE23" i="6"/>
  <c r="AY29" i="6"/>
  <c r="AD31" i="6"/>
  <c r="BQ16" i="6"/>
  <c r="AD5" i="6"/>
  <c r="AV32" i="6"/>
  <c r="BH2" i="6"/>
  <c r="R22" i="6"/>
  <c r="AG5" i="6"/>
  <c r="C23" i="6"/>
  <c r="AG24" i="6"/>
  <c r="AG25" i="6"/>
  <c r="I18" i="6"/>
  <c r="BK4" i="6"/>
  <c r="BQ24" i="6"/>
  <c r="AG18" i="6"/>
  <c r="AM18" i="6"/>
  <c r="BB24" i="6"/>
  <c r="BN30" i="6"/>
  <c r="AV14" i="6"/>
  <c r="AM28" i="6"/>
  <c r="F8" i="6"/>
  <c r="I29" i="6"/>
  <c r="AD2" i="6"/>
  <c r="O13" i="6"/>
  <c r="F24" i="6"/>
  <c r="BQ3" i="6"/>
  <c r="BE29" i="6"/>
  <c r="BN8" i="6"/>
  <c r="AP24" i="6"/>
  <c r="AY21" i="6"/>
  <c r="AD13" i="6"/>
  <c r="F20" i="6"/>
  <c r="AY3" i="6"/>
  <c r="BE27" i="6"/>
  <c r="BE15" i="6"/>
  <c r="AG3" i="6"/>
  <c r="AS30" i="6"/>
  <c r="BH13" i="6"/>
  <c r="O28" i="6"/>
  <c r="I10" i="6"/>
  <c r="L23" i="6"/>
  <c r="X21" i="6"/>
  <c r="X13" i="6"/>
  <c r="AV23" i="6"/>
  <c r="AY4" i="6"/>
  <c r="AJ13" i="6"/>
  <c r="BN31" i="6"/>
  <c r="AM11" i="6"/>
  <c r="BQ25" i="6"/>
  <c r="X11" i="6"/>
  <c r="O15" i="6"/>
  <c r="BH26" i="6"/>
  <c r="AP7" i="6"/>
  <c r="AP5" i="6"/>
  <c r="U18" i="6"/>
  <c r="I26" i="6"/>
  <c r="AG21" i="6"/>
  <c r="F27" i="6"/>
  <c r="C4" i="6"/>
  <c r="BK30" i="6"/>
  <c r="BB10" i="6"/>
  <c r="L24" i="6"/>
  <c r="BE11" i="6"/>
  <c r="I5" i="6"/>
  <c r="O5" i="6"/>
  <c r="L19" i="6"/>
  <c r="BE10" i="6"/>
  <c r="BK28" i="6"/>
  <c r="F9" i="6"/>
  <c r="AM20" i="6"/>
  <c r="AY33" i="6"/>
  <c r="F4" i="6"/>
  <c r="X26" i="6"/>
  <c r="AA28" i="6"/>
  <c r="U26" i="6"/>
  <c r="O7" i="6"/>
  <c r="AA8" i="6"/>
  <c r="BB13" i="6"/>
  <c r="AY13" i="6"/>
  <c r="BH4" i="6"/>
  <c r="AP28" i="6"/>
  <c r="BH28" i="6"/>
  <c r="I22" i="6"/>
  <c r="AA7" i="6"/>
  <c r="AM5" i="6"/>
  <c r="AD6" i="6"/>
  <c r="U8" i="6"/>
  <c r="L18" i="6"/>
  <c r="F5" i="6"/>
  <c r="I23" i="6"/>
  <c r="X9" i="6"/>
  <c r="L9" i="6"/>
  <c r="I24" i="6"/>
  <c r="AM23" i="6"/>
  <c r="R11" i="6"/>
  <c r="AS13" i="6"/>
  <c r="AM24" i="6"/>
  <c r="AM21" i="6"/>
  <c r="C21" i="6"/>
  <c r="AG4" i="6"/>
  <c r="BN14" i="6"/>
  <c r="I11" i="6"/>
  <c r="C10" i="6"/>
  <c r="BB4" i="6"/>
  <c r="C11" i="6"/>
  <c r="AM16" i="6"/>
  <c r="BK27" i="6"/>
  <c r="C28" i="6"/>
  <c r="R8" i="6"/>
  <c r="O22" i="6"/>
  <c r="L15" i="6"/>
  <c r="AS21" i="6"/>
  <c r="BE14" i="6"/>
  <c r="BN25" i="6"/>
  <c r="L4" i="6"/>
  <c r="BN23" i="6"/>
  <c r="BK17" i="6"/>
  <c r="C30" i="6"/>
  <c r="AD8" i="6"/>
  <c r="AG7" i="6"/>
  <c r="BK32" i="6"/>
  <c r="BN22" i="6"/>
  <c r="BB22" i="6"/>
  <c r="O21" i="6"/>
  <c r="C15" i="6"/>
  <c r="BK25" i="6"/>
  <c r="AJ6" i="6"/>
  <c r="U24" i="6"/>
  <c r="AM31" i="6"/>
  <c r="BQ22" i="6"/>
  <c r="BK9" i="6"/>
  <c r="BQ33" i="6"/>
  <c r="R29" i="6"/>
  <c r="AP32" i="6"/>
  <c r="AP11" i="6"/>
  <c r="I3" i="6"/>
  <c r="AY10" i="6"/>
  <c r="X32" i="6"/>
  <c r="AP2" i="6"/>
  <c r="BQ31" i="6"/>
  <c r="BK10" i="6"/>
  <c r="F30" i="6"/>
  <c r="X2" i="6"/>
  <c r="BH27" i="6"/>
  <c r="AY6" i="6"/>
  <c r="BN18" i="6"/>
  <c r="AV5" i="6"/>
  <c r="O2" i="6"/>
  <c r="BK15" i="6"/>
  <c r="X22" i="6"/>
  <c r="U13" i="6"/>
  <c r="AG8" i="6"/>
  <c r="L3" i="6"/>
  <c r="BN17" i="6"/>
  <c r="AG2" i="6"/>
  <c r="AP18" i="6"/>
  <c r="AJ14" i="6"/>
  <c r="F18" i="6"/>
  <c r="AA10" i="6"/>
  <c r="AA11" i="6"/>
  <c r="AA4" i="6"/>
  <c r="AY25" i="6"/>
  <c r="BK26" i="6"/>
  <c r="AS3" i="6"/>
  <c r="AG11" i="6"/>
  <c r="O18" i="6"/>
  <c r="I25" i="6"/>
  <c r="AJ22" i="6"/>
  <c r="AJ31" i="6"/>
  <c r="F23" i="6"/>
  <c r="AY24" i="6"/>
  <c r="AD20" i="6"/>
  <c r="AV20" i="6"/>
  <c r="AY9" i="6"/>
  <c r="R9" i="6"/>
  <c r="AD3" i="6"/>
  <c r="AA31" i="6"/>
  <c r="AM25" i="6"/>
  <c r="C8" i="6"/>
  <c r="AJ33" i="6"/>
  <c r="BB17" i="6"/>
  <c r="BB25" i="6"/>
  <c r="BH11" i="6"/>
  <c r="X23" i="6"/>
  <c r="AG19" i="6"/>
  <c r="C25" i="6"/>
  <c r="BN24" i="6"/>
  <c r="BH7" i="6"/>
  <c r="O27" i="6"/>
  <c r="F6" i="6"/>
  <c r="AP33" i="6"/>
  <c r="AM8" i="6"/>
  <c r="AA24" i="6"/>
  <c r="L14" i="6"/>
  <c r="X30" i="6"/>
  <c r="BK21" i="6"/>
  <c r="BH25" i="6"/>
  <c r="X6" i="6"/>
  <c r="BH3" i="6"/>
  <c r="R23" i="6"/>
  <c r="AD18" i="6"/>
  <c r="BK22" i="6"/>
  <c r="L29" i="6"/>
  <c r="BH30" i="6"/>
  <c r="AA5" i="6"/>
  <c r="AP16" i="6"/>
  <c r="F21" i="6"/>
  <c r="R26" i="6"/>
  <c r="BH6" i="6"/>
  <c r="AS18" i="6"/>
  <c r="AD15" i="6"/>
  <c r="U15" i="6"/>
  <c r="BK7" i="6"/>
  <c r="AM30" i="6"/>
  <c r="X20" i="6"/>
  <c r="BH16" i="6"/>
  <c r="L2" i="6"/>
  <c r="O26" i="6"/>
  <c r="U19" i="6"/>
  <c r="AA18" i="6"/>
  <c r="AA26" i="6"/>
  <c r="BH8" i="6"/>
  <c r="BK23" i="6"/>
  <c r="BH14" i="6"/>
  <c r="BE4" i="6"/>
  <c r="AM26" i="6"/>
  <c r="BH20" i="6"/>
  <c r="AJ19" i="6"/>
  <c r="C2" i="6"/>
  <c r="X33" i="6"/>
  <c r="AY5" i="6"/>
  <c r="L28" i="6"/>
  <c r="BK8" i="6"/>
  <c r="BN26" i="6"/>
  <c r="BQ21" i="6"/>
  <c r="AD11" i="6"/>
  <c r="AS5" i="6"/>
  <c r="U3" i="6"/>
  <c r="BK31" i="6"/>
  <c r="BB15" i="6"/>
  <c r="I9" i="6"/>
  <c r="AD32" i="6"/>
  <c r="U30" i="6"/>
  <c r="C17" i="6"/>
  <c r="BH10" i="6"/>
  <c r="C26" i="6"/>
  <c r="C27" i="6"/>
  <c r="AV19" i="6"/>
  <c r="AV30" i="6"/>
  <c r="BB14" i="6"/>
  <c r="BQ10" i="6"/>
  <c r="BE3" i="6"/>
  <c r="AS6" i="6"/>
  <c r="R10" i="6"/>
  <c r="AA16" i="6"/>
  <c r="F14" i="6"/>
  <c r="BE2" i="6"/>
  <c r="AV21" i="6"/>
  <c r="AA15" i="6"/>
  <c r="X10" i="6"/>
  <c r="R4" i="6"/>
  <c r="L32" i="6"/>
  <c r="BB33" i="6"/>
  <c r="AM22" i="6"/>
  <c r="BH18" i="6"/>
  <c r="O6" i="6"/>
  <c r="AY22" i="6"/>
  <c r="AP30" i="6"/>
  <c r="AJ24" i="6"/>
  <c r="BH32" i="6"/>
  <c r="AY32" i="6"/>
  <c r="BH29" i="6"/>
  <c r="AP15" i="6"/>
  <c r="AV11" i="6"/>
  <c r="BB3" i="6"/>
  <c r="AS7" i="6"/>
  <c r="I4" i="6"/>
  <c r="AS25" i="6"/>
  <c r="AS28" i="6"/>
  <c r="BH33" i="6"/>
  <c r="BH17" i="6"/>
  <c r="AG13" i="6"/>
  <c r="AV10" i="6"/>
  <c r="U27" i="6"/>
  <c r="I33" i="6"/>
  <c r="AJ32" i="6"/>
  <c r="AY11" i="6"/>
  <c r="X3" i="6"/>
  <c r="AY15" i="6"/>
  <c r="AA32" i="6"/>
  <c r="AV18" i="6"/>
  <c r="BQ20" i="6"/>
  <c r="AJ21" i="6"/>
  <c r="AM9" i="6"/>
  <c r="AD33" i="6"/>
  <c r="BQ13" i="6"/>
  <c r="I32" i="6"/>
  <c r="AV25" i="6"/>
  <c r="R31" i="6"/>
  <c r="AP3" i="6"/>
  <c r="R15" i="6"/>
  <c r="U5" i="6"/>
  <c r="U25" i="6"/>
  <c r="BQ14" i="6"/>
  <c r="L21" i="6"/>
  <c r="I27" i="6"/>
  <c r="AP26" i="6"/>
  <c r="BN3" i="6"/>
  <c r="AS14" i="6"/>
  <c r="BN5" i="6"/>
  <c r="O20" i="6"/>
  <c r="R24" i="6"/>
  <c r="BN13" i="6"/>
  <c r="AA21" i="6"/>
  <c r="BK13" i="6"/>
  <c r="AS27" i="6"/>
  <c r="AD17" i="6"/>
  <c r="AV4" i="6"/>
  <c r="R27" i="6"/>
  <c r="AY27" i="6"/>
  <c r="AJ27" i="6"/>
  <c r="AA30" i="6"/>
  <c r="AS15" i="6"/>
  <c r="AP19" i="6"/>
  <c r="I15" i="6"/>
  <c r="L20" i="6"/>
  <c r="R13" i="6"/>
  <c r="AP6" i="6"/>
  <c r="R6" i="6"/>
  <c r="R2" i="6"/>
  <c r="F19" i="6"/>
  <c r="AY14" i="6"/>
  <c r="AJ29" i="6"/>
  <c r="AS11" i="6"/>
  <c r="AV29" i="6"/>
  <c r="BN16" i="6"/>
  <c r="AP4" i="6"/>
  <c r="L10" i="6"/>
  <c r="AD29" i="6"/>
  <c r="O9" i="6"/>
  <c r="BB27" i="6"/>
  <c r="AJ9" i="6"/>
  <c r="C16" i="6"/>
  <c r="BE32" i="6"/>
  <c r="R3" i="6"/>
  <c r="U31" i="6"/>
  <c r="U23" i="6"/>
  <c r="AV33" i="6"/>
  <c r="U32" i="6"/>
  <c r="AY28" i="6"/>
  <c r="O24" i="6"/>
  <c r="BQ8" i="6"/>
  <c r="BQ26" i="6"/>
  <c r="BK14" i="6"/>
  <c r="AV3" i="6"/>
  <c r="I20" i="6"/>
  <c r="BB16" i="6"/>
  <c r="AJ2" i="6"/>
  <c r="AG26" i="6"/>
  <c r="BN33" i="6"/>
  <c r="F3" i="6"/>
  <c r="F13" i="6"/>
  <c r="AJ3" i="6"/>
  <c r="BH19" i="6"/>
  <c r="I16" i="6"/>
  <c r="U9" i="6"/>
  <c r="U6" i="6"/>
  <c r="AV17" i="6"/>
  <c r="F2" i="6"/>
  <c r="AP17" i="6"/>
  <c r="L26" i="6"/>
  <c r="BE18" i="6"/>
  <c r="O29" i="6"/>
  <c r="BK19" i="6"/>
  <c r="AV28" i="6"/>
  <c r="AV13" i="6"/>
  <c r="C22" i="6"/>
  <c r="AP31" i="6"/>
  <c r="BN28" i="6"/>
  <c r="AJ28" i="6"/>
  <c r="L25" i="6"/>
  <c r="C9" i="6"/>
  <c r="O31" i="6"/>
  <c r="C14" i="6"/>
  <c r="O4" i="6"/>
  <c r="AM27" i="6"/>
  <c r="U4" i="6"/>
  <c r="X25" i="6"/>
  <c r="AA25" i="6"/>
  <c r="AP13" i="6"/>
  <c r="U20" i="6"/>
  <c r="AJ16" i="6"/>
  <c r="BK29" i="6"/>
  <c r="AS17" i="6"/>
  <c r="AG28" i="6"/>
  <c r="O16" i="6"/>
  <c r="AP21" i="6"/>
  <c r="BK3" i="6"/>
  <c r="AJ20" i="6"/>
  <c r="O25" i="6"/>
  <c r="BK2" i="6"/>
  <c r="AG27" i="6"/>
  <c r="AG14" i="6"/>
  <c r="BQ11" i="6"/>
  <c r="AV16" i="6"/>
  <c r="BE16" i="6"/>
  <c r="BB6" i="6"/>
  <c r="BN27" i="6"/>
  <c r="AY8" i="6"/>
  <c r="AJ7" i="6"/>
  <c r="AD28" i="6"/>
  <c r="AA29" i="6"/>
  <c r="AJ11" i="6"/>
  <c r="BE7" i="6"/>
  <c r="AA20" i="6"/>
  <c r="BN10" i="6"/>
  <c r="AV7" i="6"/>
  <c r="AJ8" i="6"/>
  <c r="BH15" i="6"/>
  <c r="AD23" i="6"/>
  <c r="BB8" i="6"/>
  <c r="C31" i="6"/>
  <c r="D31" i="6" l="1"/>
  <c r="E31" i="6" s="1"/>
  <c r="G31" i="6" s="1"/>
  <c r="H31" i="6" s="1"/>
  <c r="J31" i="6" s="1"/>
  <c r="K31" i="6" s="1"/>
  <c r="M31" i="6" s="1"/>
  <c r="N31" i="6" s="1"/>
  <c r="P31" i="6" s="1"/>
  <c r="Q31" i="6" s="1"/>
  <c r="S31" i="6" s="1"/>
  <c r="T31" i="6" s="1"/>
  <c r="V31" i="6" s="1"/>
  <c r="W31" i="6" s="1"/>
  <c r="Y31" i="6" s="1"/>
  <c r="Z31" i="6" s="1"/>
  <c r="AB31" i="6" s="1"/>
  <c r="AC31" i="6" s="1"/>
  <c r="AE31" i="6" s="1"/>
  <c r="AF31" i="6" s="1"/>
  <c r="AH31" i="6" s="1"/>
  <c r="AI31" i="6" s="1"/>
  <c r="AK31" i="6" s="1"/>
  <c r="AL31" i="6" s="1"/>
  <c r="AN31" i="6" s="1"/>
  <c r="AO31" i="6" s="1"/>
  <c r="AQ31" i="6" s="1"/>
  <c r="AR31" i="6" s="1"/>
  <c r="AT31" i="6" s="1"/>
  <c r="AU31" i="6" s="1"/>
  <c r="AW31" i="6" s="1"/>
  <c r="AX31" i="6" s="1"/>
  <c r="AZ31" i="6" s="1"/>
  <c r="BA31" i="6" s="1"/>
  <c r="BC31" i="6" s="1"/>
  <c r="BD31" i="6" s="1"/>
  <c r="BF31" i="6" s="1"/>
  <c r="BG31" i="6" s="1"/>
  <c r="BI31" i="6" s="1"/>
  <c r="BJ31" i="6" s="1"/>
  <c r="BL31" i="6" s="1"/>
  <c r="BM31" i="6" s="1"/>
  <c r="BO31" i="6" s="1"/>
  <c r="BP31" i="6" s="1"/>
  <c r="BR31" i="6" s="1"/>
  <c r="BS31" i="6" s="1"/>
  <c r="BU31" i="6" s="1"/>
  <c r="BV31" i="6" s="1"/>
  <c r="BX31" i="6" s="1"/>
  <c r="BY31" i="6" s="1"/>
  <c r="CA31" i="6" s="1"/>
  <c r="CB31" i="6" s="1"/>
  <c r="CD31" i="6" s="1"/>
  <c r="CE31" i="6" s="1"/>
  <c r="CG31" i="6" s="1"/>
  <c r="CH31" i="6" s="1"/>
  <c r="CJ31" i="6" s="1"/>
  <c r="CK31" i="6" s="1"/>
  <c r="CM31" i="6" s="1"/>
  <c r="CN31" i="6" s="1"/>
  <c r="CP31" i="6" s="1"/>
  <c r="CQ31" i="6" s="1"/>
  <c r="CS31" i="6" s="1"/>
  <c r="CT31" i="6" s="1"/>
  <c r="CV31" i="6" s="1"/>
  <c r="CW31" i="6" s="1"/>
  <c r="CY31" i="6" s="1"/>
  <c r="CZ31" i="6" s="1"/>
  <c r="DB31" i="6" s="1"/>
  <c r="DC31" i="6" s="1"/>
  <c r="DE31" i="6" s="1"/>
  <c r="DF31" i="6" s="1"/>
  <c r="DH31" i="6" s="1"/>
  <c r="DI31" i="6" s="1"/>
  <c r="DK31" i="6" s="1"/>
  <c r="DL31" i="6" s="1"/>
  <c r="DN31" i="6" s="1"/>
  <c r="DO31" i="6" s="1"/>
  <c r="DQ31" i="6" s="1"/>
  <c r="DR31" i="6" s="1"/>
  <c r="DT31" i="6" s="1"/>
  <c r="DU31" i="6" s="1"/>
  <c r="DW31" i="6" s="1"/>
  <c r="DX31" i="6" s="1"/>
  <c r="DZ31" i="6" s="1"/>
  <c r="EA31" i="6" s="1"/>
  <c r="EC31" i="6" s="1"/>
  <c r="ED31" i="6" s="1"/>
  <c r="EF31" i="6" s="1"/>
  <c r="EG31" i="6" s="1"/>
  <c r="EI31" i="6" s="1"/>
  <c r="EJ31" i="6" s="1"/>
  <c r="EL31" i="6" s="1"/>
  <c r="EM31" i="6" s="1"/>
  <c r="EO31" i="6" s="1"/>
  <c r="D14" i="6"/>
  <c r="E14" i="6" s="1"/>
  <c r="G14" i="6" s="1"/>
  <c r="H14" i="6" s="1"/>
  <c r="J14" i="6" s="1"/>
  <c r="K14" i="6" s="1"/>
  <c r="M14" i="6" s="1"/>
  <c r="N14" i="6" s="1"/>
  <c r="P14" i="6" s="1"/>
  <c r="Q14" i="6" s="1"/>
  <c r="S14" i="6" s="1"/>
  <c r="T14" i="6" s="1"/>
  <c r="V14" i="6" s="1"/>
  <c r="W14" i="6" s="1"/>
  <c r="Y14" i="6" s="1"/>
  <c r="Z14" i="6" s="1"/>
  <c r="AB14" i="6" s="1"/>
  <c r="AC14" i="6" s="1"/>
  <c r="AE14" i="6" s="1"/>
  <c r="AF14" i="6" s="1"/>
  <c r="AH14" i="6" s="1"/>
  <c r="AI14" i="6" s="1"/>
  <c r="AK14" i="6" s="1"/>
  <c r="AL14" i="6" s="1"/>
  <c r="AN14" i="6" s="1"/>
  <c r="AO14" i="6" s="1"/>
  <c r="AQ14" i="6" s="1"/>
  <c r="AR14" i="6" s="1"/>
  <c r="AT14" i="6" s="1"/>
  <c r="AU14" i="6" s="1"/>
  <c r="AW14" i="6" s="1"/>
  <c r="AX14" i="6" s="1"/>
  <c r="AZ14" i="6" s="1"/>
  <c r="BA14" i="6" s="1"/>
  <c r="BC14" i="6" s="1"/>
  <c r="BD14" i="6" s="1"/>
  <c r="BF14" i="6" s="1"/>
  <c r="BG14" i="6" s="1"/>
  <c r="BI14" i="6" s="1"/>
  <c r="BJ14" i="6" s="1"/>
  <c r="BL14" i="6" s="1"/>
  <c r="BM14" i="6" s="1"/>
  <c r="BO14" i="6" s="1"/>
  <c r="BP14" i="6" s="1"/>
  <c r="BR14" i="6" s="1"/>
  <c r="BS14" i="6" s="1"/>
  <c r="BU14" i="6" s="1"/>
  <c r="BV14" i="6" s="1"/>
  <c r="BX14" i="6" s="1"/>
  <c r="BY14" i="6" s="1"/>
  <c r="CA14" i="6" s="1"/>
  <c r="CB14" i="6" s="1"/>
  <c r="CD14" i="6" s="1"/>
  <c r="CE14" i="6" s="1"/>
  <c r="CG14" i="6" s="1"/>
  <c r="CH14" i="6" s="1"/>
  <c r="CJ14" i="6" s="1"/>
  <c r="CK14" i="6" s="1"/>
  <c r="CM14" i="6" s="1"/>
  <c r="CN14" i="6" s="1"/>
  <c r="CP14" i="6" s="1"/>
  <c r="CQ14" i="6" s="1"/>
  <c r="CS14" i="6" s="1"/>
  <c r="CT14" i="6" s="1"/>
  <c r="CV14" i="6" s="1"/>
  <c r="CW14" i="6" s="1"/>
  <c r="CY14" i="6" s="1"/>
  <c r="CZ14" i="6" s="1"/>
  <c r="DB14" i="6" s="1"/>
  <c r="DC14" i="6" s="1"/>
  <c r="DE14" i="6" s="1"/>
  <c r="DF14" i="6" s="1"/>
  <c r="DH14" i="6" s="1"/>
  <c r="DI14" i="6" s="1"/>
  <c r="DK14" i="6" s="1"/>
  <c r="DL14" i="6" s="1"/>
  <c r="DN14" i="6" s="1"/>
  <c r="DO14" i="6" s="1"/>
  <c r="DQ14" i="6" s="1"/>
  <c r="DR14" i="6" s="1"/>
  <c r="DT14" i="6" s="1"/>
  <c r="DU14" i="6" s="1"/>
  <c r="DW14" i="6" s="1"/>
  <c r="DX14" i="6" s="1"/>
  <c r="DZ14" i="6" s="1"/>
  <c r="EA14" i="6" s="1"/>
  <c r="EC14" i="6" s="1"/>
  <c r="ED14" i="6" s="1"/>
  <c r="EF14" i="6" s="1"/>
  <c r="EG14" i="6" s="1"/>
  <c r="EI14" i="6" s="1"/>
  <c r="EJ14" i="6" s="1"/>
  <c r="EL14" i="6" s="1"/>
  <c r="EM14" i="6" s="1"/>
  <c r="EO14" i="6" s="1"/>
  <c r="D9" i="6"/>
  <c r="E9" i="6" s="1"/>
  <c r="G9" i="6" s="1"/>
  <c r="H9" i="6" s="1"/>
  <c r="J9" i="6" s="1"/>
  <c r="K9" i="6" s="1"/>
  <c r="M9" i="6" s="1"/>
  <c r="N9" i="6" s="1"/>
  <c r="P9" i="6" s="1"/>
  <c r="Q9" i="6" s="1"/>
  <c r="S9" i="6" s="1"/>
  <c r="T9" i="6" s="1"/>
  <c r="V9" i="6" s="1"/>
  <c r="W9" i="6" s="1"/>
  <c r="Y9" i="6" s="1"/>
  <c r="Z9" i="6" s="1"/>
  <c r="AB9" i="6" s="1"/>
  <c r="AC9" i="6" s="1"/>
  <c r="AE9" i="6" s="1"/>
  <c r="AF9" i="6" s="1"/>
  <c r="AH9" i="6" s="1"/>
  <c r="AI9" i="6" s="1"/>
  <c r="AK9" i="6" s="1"/>
  <c r="AL9" i="6" s="1"/>
  <c r="AN9" i="6" s="1"/>
  <c r="AO9" i="6" s="1"/>
  <c r="AQ9" i="6" s="1"/>
  <c r="AR9" i="6" s="1"/>
  <c r="AT9" i="6" s="1"/>
  <c r="D22" i="6"/>
  <c r="E22" i="6" s="1"/>
  <c r="G22" i="6" s="1"/>
  <c r="H22" i="6" s="1"/>
  <c r="J22" i="6" s="1"/>
  <c r="K22" i="6" s="1"/>
  <c r="M22" i="6" s="1"/>
  <c r="N22" i="6" s="1"/>
  <c r="P22" i="6" s="1"/>
  <c r="Q22" i="6" s="1"/>
  <c r="S22" i="6" s="1"/>
  <c r="T22" i="6" s="1"/>
  <c r="V22" i="6" s="1"/>
  <c r="W22" i="6" s="1"/>
  <c r="Y22" i="6" s="1"/>
  <c r="Z22" i="6" s="1"/>
  <c r="AB22" i="6" s="1"/>
  <c r="AC22" i="6" s="1"/>
  <c r="AE22" i="6" s="1"/>
  <c r="AF22" i="6" s="1"/>
  <c r="AH22" i="6" s="1"/>
  <c r="AI22" i="6" s="1"/>
  <c r="AK22" i="6" s="1"/>
  <c r="AL22" i="6" s="1"/>
  <c r="AN22" i="6" s="1"/>
  <c r="AO22" i="6" s="1"/>
  <c r="AQ22" i="6" s="1"/>
  <c r="AR22" i="6" s="1"/>
  <c r="AT22" i="6" s="1"/>
  <c r="AU22" i="6" s="1"/>
  <c r="AW22" i="6" s="1"/>
  <c r="AX22" i="6" s="1"/>
  <c r="AZ22" i="6" s="1"/>
  <c r="BA22" i="6" s="1"/>
  <c r="BC22" i="6" s="1"/>
  <c r="BD22" i="6" s="1"/>
  <c r="BF22" i="6" s="1"/>
  <c r="BG22" i="6" s="1"/>
  <c r="BI22" i="6" s="1"/>
  <c r="BJ22" i="6" s="1"/>
  <c r="BL22" i="6" s="1"/>
  <c r="BM22" i="6" s="1"/>
  <c r="BO22" i="6" s="1"/>
  <c r="BP22" i="6" s="1"/>
  <c r="BR22" i="6" s="1"/>
  <c r="BS22" i="6" s="1"/>
  <c r="BU22" i="6" s="1"/>
  <c r="BV22" i="6" s="1"/>
  <c r="BX22" i="6" s="1"/>
  <c r="BY22" i="6" s="1"/>
  <c r="CA22" i="6" s="1"/>
  <c r="CB22" i="6" s="1"/>
  <c r="CD22" i="6" s="1"/>
  <c r="CE22" i="6" s="1"/>
  <c r="CG22" i="6" s="1"/>
  <c r="CH22" i="6" s="1"/>
  <c r="CJ22" i="6" s="1"/>
  <c r="CK22" i="6" s="1"/>
  <c r="CM22" i="6" s="1"/>
  <c r="CN22" i="6" s="1"/>
  <c r="CP22" i="6" s="1"/>
  <c r="CQ22" i="6" s="1"/>
  <c r="CS22" i="6" s="1"/>
  <c r="CT22" i="6" s="1"/>
  <c r="CV22" i="6" s="1"/>
  <c r="CW22" i="6" s="1"/>
  <c r="CY22" i="6" s="1"/>
  <c r="CZ22" i="6" s="1"/>
  <c r="DB22" i="6" s="1"/>
  <c r="DC22" i="6" s="1"/>
  <c r="DE22" i="6" s="1"/>
  <c r="DF22" i="6" s="1"/>
  <c r="DH22" i="6" s="1"/>
  <c r="DI22" i="6" s="1"/>
  <c r="DK22" i="6" s="1"/>
  <c r="DL22" i="6" s="1"/>
  <c r="DN22" i="6" s="1"/>
  <c r="DO22" i="6" s="1"/>
  <c r="DQ22" i="6" s="1"/>
  <c r="DR22" i="6" s="1"/>
  <c r="DT22" i="6" s="1"/>
  <c r="DU22" i="6" s="1"/>
  <c r="DW22" i="6" s="1"/>
  <c r="DX22" i="6" s="1"/>
  <c r="DZ22" i="6" s="1"/>
  <c r="EA22" i="6" s="1"/>
  <c r="EC22" i="6" s="1"/>
  <c r="ED22" i="6" s="1"/>
  <c r="EF22" i="6" s="1"/>
  <c r="EG22" i="6" s="1"/>
  <c r="EI22" i="6" s="1"/>
  <c r="EJ22" i="6" s="1"/>
  <c r="EL22" i="6" s="1"/>
  <c r="EM22" i="6" s="1"/>
  <c r="EO22" i="6" s="1"/>
  <c r="D16" i="6"/>
  <c r="E16" i="6" s="1"/>
  <c r="G16" i="6" s="1"/>
  <c r="H16" i="6" s="1"/>
  <c r="J16" i="6" s="1"/>
  <c r="K16" i="6" s="1"/>
  <c r="M16" i="6" s="1"/>
  <c r="N16" i="6" s="1"/>
  <c r="P16" i="6" s="1"/>
  <c r="Q16" i="6" s="1"/>
  <c r="S16" i="6" s="1"/>
  <c r="T16" i="6" s="1"/>
  <c r="V16" i="6" s="1"/>
  <c r="W16" i="6" s="1"/>
  <c r="Y16" i="6" s="1"/>
  <c r="Z16" i="6" s="1"/>
  <c r="AB16" i="6" s="1"/>
  <c r="AC16" i="6" s="1"/>
  <c r="AE16" i="6" s="1"/>
  <c r="AF16" i="6" s="1"/>
  <c r="AH16" i="6" s="1"/>
  <c r="AI16" i="6" s="1"/>
  <c r="AK16" i="6" s="1"/>
  <c r="AL16" i="6" s="1"/>
  <c r="AN16" i="6" s="1"/>
  <c r="AO16" i="6" s="1"/>
  <c r="AQ16" i="6" s="1"/>
  <c r="AR16" i="6" s="1"/>
  <c r="AT16" i="6" s="1"/>
  <c r="AU16" i="6" s="1"/>
  <c r="AW16" i="6" s="1"/>
  <c r="AX16" i="6" s="1"/>
  <c r="AZ16" i="6" s="1"/>
  <c r="BA16" i="6" s="1"/>
  <c r="BC16" i="6" s="1"/>
  <c r="BD16" i="6" s="1"/>
  <c r="BF16" i="6" s="1"/>
  <c r="BG16" i="6" s="1"/>
  <c r="BI16" i="6" s="1"/>
  <c r="BJ16" i="6" s="1"/>
  <c r="BL16" i="6" s="1"/>
  <c r="BM16" i="6" s="1"/>
  <c r="BO16" i="6" s="1"/>
  <c r="BP16" i="6" s="1"/>
  <c r="BR16" i="6" s="1"/>
  <c r="BS16" i="6" s="1"/>
  <c r="BU16" i="6" s="1"/>
  <c r="BV16" i="6" s="1"/>
  <c r="BX16" i="6" s="1"/>
  <c r="BY16" i="6" s="1"/>
  <c r="CA16" i="6" s="1"/>
  <c r="CB16" i="6" s="1"/>
  <c r="CD16" i="6" s="1"/>
  <c r="CE16" i="6" s="1"/>
  <c r="CG16" i="6" s="1"/>
  <c r="CH16" i="6" s="1"/>
  <c r="CJ16" i="6" s="1"/>
  <c r="CK16" i="6" s="1"/>
  <c r="CM16" i="6" s="1"/>
  <c r="CN16" i="6" s="1"/>
  <c r="CP16" i="6" s="1"/>
  <c r="CQ16" i="6" s="1"/>
  <c r="CS16" i="6" s="1"/>
  <c r="CT16" i="6" s="1"/>
  <c r="CV16" i="6" s="1"/>
  <c r="CW16" i="6" s="1"/>
  <c r="CY16" i="6" s="1"/>
  <c r="CZ16" i="6" s="1"/>
  <c r="DB16" i="6" s="1"/>
  <c r="DC16" i="6" s="1"/>
  <c r="DE16" i="6" s="1"/>
  <c r="DF16" i="6" s="1"/>
  <c r="DH16" i="6" s="1"/>
  <c r="DI16" i="6" s="1"/>
  <c r="DK16" i="6" s="1"/>
  <c r="DL16" i="6" s="1"/>
  <c r="DN16" i="6" s="1"/>
  <c r="DO16" i="6" s="1"/>
  <c r="DQ16" i="6" s="1"/>
  <c r="DR16" i="6" s="1"/>
  <c r="DT16" i="6" s="1"/>
  <c r="DU16" i="6" s="1"/>
  <c r="DW16" i="6" s="1"/>
  <c r="DX16" i="6" s="1"/>
  <c r="DZ16" i="6" s="1"/>
  <c r="EA16" i="6" s="1"/>
  <c r="EC16" i="6" s="1"/>
  <c r="ED16" i="6" s="1"/>
  <c r="EF16" i="6" s="1"/>
  <c r="EG16" i="6" s="1"/>
  <c r="EI16" i="6" s="1"/>
  <c r="EJ16" i="6" s="1"/>
  <c r="EL16" i="6" s="1"/>
  <c r="EM16" i="6" s="1"/>
  <c r="EO16" i="6" s="1"/>
  <c r="D27" i="6"/>
  <c r="E27" i="6" s="1"/>
  <c r="G27" i="6" s="1"/>
  <c r="H27" i="6" s="1"/>
  <c r="J27" i="6" s="1"/>
  <c r="K27" i="6" s="1"/>
  <c r="M27" i="6" s="1"/>
  <c r="N27" i="6" s="1"/>
  <c r="P27" i="6" s="1"/>
  <c r="Q27" i="6" s="1"/>
  <c r="S27" i="6" s="1"/>
  <c r="T27" i="6" s="1"/>
  <c r="V27" i="6" s="1"/>
  <c r="W27" i="6" s="1"/>
  <c r="Y27" i="6" s="1"/>
  <c r="Z27" i="6" s="1"/>
  <c r="AB27" i="6" s="1"/>
  <c r="AC27" i="6" s="1"/>
  <c r="AE27" i="6" s="1"/>
  <c r="AF27" i="6" s="1"/>
  <c r="AH27" i="6" s="1"/>
  <c r="AI27" i="6" s="1"/>
  <c r="AK27" i="6" s="1"/>
  <c r="AL27" i="6" s="1"/>
  <c r="AN27" i="6" s="1"/>
  <c r="AO27" i="6" s="1"/>
  <c r="AQ27" i="6" s="1"/>
  <c r="AR27" i="6" s="1"/>
  <c r="AT27" i="6" s="1"/>
  <c r="AU27" i="6" s="1"/>
  <c r="AW27" i="6" s="1"/>
  <c r="AX27" i="6" s="1"/>
  <c r="AZ27" i="6" s="1"/>
  <c r="BA27" i="6" s="1"/>
  <c r="BC27" i="6" s="1"/>
  <c r="BD27" i="6" s="1"/>
  <c r="BF27" i="6" s="1"/>
  <c r="BG27" i="6" s="1"/>
  <c r="BI27" i="6" s="1"/>
  <c r="BJ27" i="6" s="1"/>
  <c r="BL27" i="6" s="1"/>
  <c r="BM27" i="6" s="1"/>
  <c r="BO27" i="6" s="1"/>
  <c r="BP27" i="6" s="1"/>
  <c r="BR27" i="6" s="1"/>
  <c r="BS27" i="6" s="1"/>
  <c r="BU27" i="6" s="1"/>
  <c r="BV27" i="6" s="1"/>
  <c r="BX27" i="6" s="1"/>
  <c r="BY27" i="6" s="1"/>
  <c r="CA27" i="6" s="1"/>
  <c r="CB27" i="6" s="1"/>
  <c r="CD27" i="6" s="1"/>
  <c r="CE27" i="6" s="1"/>
  <c r="CG27" i="6" s="1"/>
  <c r="CH27" i="6" s="1"/>
  <c r="CJ27" i="6" s="1"/>
  <c r="CK27" i="6" s="1"/>
  <c r="CM27" i="6" s="1"/>
  <c r="CN27" i="6" s="1"/>
  <c r="CP27" i="6" s="1"/>
  <c r="CQ27" i="6" s="1"/>
  <c r="CS27" i="6" s="1"/>
  <c r="CT27" i="6" s="1"/>
  <c r="CV27" i="6" s="1"/>
  <c r="CW27" i="6" s="1"/>
  <c r="CY27" i="6" s="1"/>
  <c r="CZ27" i="6" s="1"/>
  <c r="DB27" i="6" s="1"/>
  <c r="DC27" i="6" s="1"/>
  <c r="DE27" i="6" s="1"/>
  <c r="DF27" i="6" s="1"/>
  <c r="DH27" i="6" s="1"/>
  <c r="DI27" i="6" s="1"/>
  <c r="DK27" i="6" s="1"/>
  <c r="DL27" i="6" s="1"/>
  <c r="DN27" i="6" s="1"/>
  <c r="DO27" i="6" s="1"/>
  <c r="DQ27" i="6" s="1"/>
  <c r="DR27" i="6" s="1"/>
  <c r="DT27" i="6" s="1"/>
  <c r="DU27" i="6" s="1"/>
  <c r="DW27" i="6" s="1"/>
  <c r="DX27" i="6" s="1"/>
  <c r="DZ27" i="6" s="1"/>
  <c r="EA27" i="6" s="1"/>
  <c r="EC27" i="6" s="1"/>
  <c r="ED27" i="6" s="1"/>
  <c r="EF27" i="6" s="1"/>
  <c r="EG27" i="6" s="1"/>
  <c r="EI27" i="6" s="1"/>
  <c r="EJ27" i="6" s="1"/>
  <c r="EL27" i="6" s="1"/>
  <c r="EM27" i="6" s="1"/>
  <c r="EO27" i="6" s="1"/>
  <c r="D26" i="6"/>
  <c r="E26" i="6" s="1"/>
  <c r="G26" i="6" s="1"/>
  <c r="H26" i="6" s="1"/>
  <c r="J26" i="6" s="1"/>
  <c r="K26" i="6" s="1"/>
  <c r="M26" i="6" s="1"/>
  <c r="N26" i="6" s="1"/>
  <c r="P26" i="6" s="1"/>
  <c r="Q26" i="6" s="1"/>
  <c r="S26" i="6" s="1"/>
  <c r="T26" i="6" s="1"/>
  <c r="V26" i="6" s="1"/>
  <c r="W26" i="6" s="1"/>
  <c r="Y26" i="6" s="1"/>
  <c r="Z26" i="6" s="1"/>
  <c r="AB26" i="6" s="1"/>
  <c r="AC26" i="6" s="1"/>
  <c r="AE26" i="6" s="1"/>
  <c r="AF26" i="6" s="1"/>
  <c r="AH26" i="6" s="1"/>
  <c r="AI26" i="6" s="1"/>
  <c r="AK26" i="6" s="1"/>
  <c r="AL26" i="6" s="1"/>
  <c r="AN26" i="6" s="1"/>
  <c r="AO26" i="6" s="1"/>
  <c r="AQ26" i="6" s="1"/>
  <c r="AR26" i="6" s="1"/>
  <c r="AT26" i="6" s="1"/>
  <c r="AU26" i="6" s="1"/>
  <c r="AW26" i="6" s="1"/>
  <c r="AX26" i="6" s="1"/>
  <c r="AZ26" i="6" s="1"/>
  <c r="BA26" i="6" s="1"/>
  <c r="BC26" i="6" s="1"/>
  <c r="BD26" i="6" s="1"/>
  <c r="BF26" i="6" s="1"/>
  <c r="BG26" i="6" s="1"/>
  <c r="BI26" i="6" s="1"/>
  <c r="BJ26" i="6" s="1"/>
  <c r="BL26" i="6" s="1"/>
  <c r="BM26" i="6" s="1"/>
  <c r="BO26" i="6" s="1"/>
  <c r="BP26" i="6" s="1"/>
  <c r="BR26" i="6" s="1"/>
  <c r="BS26" i="6" s="1"/>
  <c r="BU26" i="6" s="1"/>
  <c r="BV26" i="6" s="1"/>
  <c r="BX26" i="6" s="1"/>
  <c r="BY26" i="6" s="1"/>
  <c r="CA26" i="6" s="1"/>
  <c r="CB26" i="6" s="1"/>
  <c r="CD26" i="6" s="1"/>
  <c r="CE26" i="6" s="1"/>
  <c r="CG26" i="6" s="1"/>
  <c r="CH26" i="6" s="1"/>
  <c r="CJ26" i="6" s="1"/>
  <c r="CK26" i="6" s="1"/>
  <c r="CM26" i="6" s="1"/>
  <c r="CN26" i="6" s="1"/>
  <c r="CP26" i="6" s="1"/>
  <c r="CQ26" i="6" s="1"/>
  <c r="CS26" i="6" s="1"/>
  <c r="CT26" i="6" s="1"/>
  <c r="CV26" i="6" s="1"/>
  <c r="CW26" i="6" s="1"/>
  <c r="CY26" i="6" s="1"/>
  <c r="CZ26" i="6" s="1"/>
  <c r="DB26" i="6" s="1"/>
  <c r="DC26" i="6" s="1"/>
  <c r="DE26" i="6" s="1"/>
  <c r="DF26" i="6" s="1"/>
  <c r="DH26" i="6" s="1"/>
  <c r="DI26" i="6" s="1"/>
  <c r="DK26" i="6" s="1"/>
  <c r="DL26" i="6" s="1"/>
  <c r="DN26" i="6" s="1"/>
  <c r="DO26" i="6" s="1"/>
  <c r="DQ26" i="6" s="1"/>
  <c r="DR26" i="6" s="1"/>
  <c r="DT26" i="6" s="1"/>
  <c r="DU26" i="6" s="1"/>
  <c r="DW26" i="6" s="1"/>
  <c r="DX26" i="6" s="1"/>
  <c r="DZ26" i="6" s="1"/>
  <c r="EA26" i="6" s="1"/>
  <c r="EC26" i="6" s="1"/>
  <c r="ED26" i="6" s="1"/>
  <c r="EF26" i="6" s="1"/>
  <c r="EG26" i="6" s="1"/>
  <c r="EI26" i="6" s="1"/>
  <c r="EJ26" i="6" s="1"/>
  <c r="EL26" i="6" s="1"/>
  <c r="EM26" i="6" s="1"/>
  <c r="EO26" i="6" s="1"/>
  <c r="D17" i="6"/>
  <c r="E17" i="6" s="1"/>
  <c r="G17" i="6" s="1"/>
  <c r="H17" i="6" s="1"/>
  <c r="J17" i="6" s="1"/>
  <c r="K17" i="6" s="1"/>
  <c r="M17" i="6" s="1"/>
  <c r="N17" i="6" s="1"/>
  <c r="P17" i="6" s="1"/>
  <c r="Q17" i="6" s="1"/>
  <c r="S17" i="6" s="1"/>
  <c r="T17" i="6" s="1"/>
  <c r="V17" i="6" s="1"/>
  <c r="W17" i="6" s="1"/>
  <c r="Y17" i="6" s="1"/>
  <c r="Z17" i="6" s="1"/>
  <c r="AB17" i="6" s="1"/>
  <c r="AC17" i="6" s="1"/>
  <c r="AE17" i="6" s="1"/>
  <c r="AF17" i="6" s="1"/>
  <c r="AH17" i="6" s="1"/>
  <c r="AI17" i="6" s="1"/>
  <c r="AK17" i="6" s="1"/>
  <c r="AL17" i="6" s="1"/>
  <c r="AN17" i="6" s="1"/>
  <c r="AO17" i="6" s="1"/>
  <c r="AQ17" i="6" s="1"/>
  <c r="AR17" i="6" s="1"/>
  <c r="AT17" i="6" s="1"/>
  <c r="AU17" i="6" s="1"/>
  <c r="AW17" i="6" s="1"/>
  <c r="AX17" i="6" s="1"/>
  <c r="AZ17" i="6" s="1"/>
  <c r="BA17" i="6" s="1"/>
  <c r="BC17" i="6" s="1"/>
  <c r="BD17" i="6" s="1"/>
  <c r="BF17" i="6" s="1"/>
  <c r="BG17" i="6" s="1"/>
  <c r="BI17" i="6" s="1"/>
  <c r="BJ17" i="6" s="1"/>
  <c r="BL17" i="6" s="1"/>
  <c r="BM17" i="6" s="1"/>
  <c r="BO17" i="6" s="1"/>
  <c r="BP17" i="6" s="1"/>
  <c r="BR17" i="6" s="1"/>
  <c r="BS17" i="6" s="1"/>
  <c r="BU17" i="6" s="1"/>
  <c r="BV17" i="6" s="1"/>
  <c r="BX17" i="6" s="1"/>
  <c r="BY17" i="6" s="1"/>
  <c r="CA17" i="6" s="1"/>
  <c r="CB17" i="6" s="1"/>
  <c r="CD17" i="6" s="1"/>
  <c r="CE17" i="6" s="1"/>
  <c r="CG17" i="6" s="1"/>
  <c r="CH17" i="6" s="1"/>
  <c r="CJ17" i="6" s="1"/>
  <c r="CK17" i="6" s="1"/>
  <c r="CM17" i="6" s="1"/>
  <c r="CN17" i="6" s="1"/>
  <c r="CP17" i="6" s="1"/>
  <c r="CQ17" i="6" s="1"/>
  <c r="CS17" i="6" s="1"/>
  <c r="CT17" i="6" s="1"/>
  <c r="CV17" i="6" s="1"/>
  <c r="CW17" i="6" s="1"/>
  <c r="CY17" i="6" s="1"/>
  <c r="CZ17" i="6" s="1"/>
  <c r="DB17" i="6" s="1"/>
  <c r="DC17" i="6" s="1"/>
  <c r="DE17" i="6" s="1"/>
  <c r="DF17" i="6" s="1"/>
  <c r="DH17" i="6" s="1"/>
  <c r="DI17" i="6" s="1"/>
  <c r="DK17" i="6" s="1"/>
  <c r="DL17" i="6" s="1"/>
  <c r="DN17" i="6" s="1"/>
  <c r="DO17" i="6" s="1"/>
  <c r="DQ17" i="6" s="1"/>
  <c r="DR17" i="6" s="1"/>
  <c r="DT17" i="6" s="1"/>
  <c r="DU17" i="6" s="1"/>
  <c r="DW17" i="6" s="1"/>
  <c r="DX17" i="6" s="1"/>
  <c r="DZ17" i="6" s="1"/>
  <c r="EA17" i="6" s="1"/>
  <c r="EC17" i="6" s="1"/>
  <c r="ED17" i="6" s="1"/>
  <c r="EF17" i="6" s="1"/>
  <c r="EG17" i="6" s="1"/>
  <c r="EI17" i="6" s="1"/>
  <c r="EJ17" i="6" s="1"/>
  <c r="EL17" i="6" s="1"/>
  <c r="EM17" i="6" s="1"/>
  <c r="EO17" i="6" s="1"/>
  <c r="D2" i="6"/>
  <c r="E2" i="6" s="1"/>
  <c r="G2" i="6" s="1"/>
  <c r="H2" i="6" s="1"/>
  <c r="J2" i="6" s="1"/>
  <c r="K2" i="6" s="1"/>
  <c r="M2" i="6" s="1"/>
  <c r="N2" i="6" s="1"/>
  <c r="P2" i="6" s="1"/>
  <c r="Q2" i="6" s="1"/>
  <c r="S2" i="6" s="1"/>
  <c r="T2" i="6" s="1"/>
  <c r="V2" i="6" s="1"/>
  <c r="W2" i="6" s="1"/>
  <c r="Y2" i="6" s="1"/>
  <c r="Z2" i="6" s="1"/>
  <c r="AB2" i="6" s="1"/>
  <c r="AC2" i="6" s="1"/>
  <c r="AE2" i="6" s="1"/>
  <c r="AF2" i="6" s="1"/>
  <c r="AH2" i="6" s="1"/>
  <c r="AI2" i="6" s="1"/>
  <c r="AK2" i="6" s="1"/>
  <c r="AL2" i="6" s="1"/>
  <c r="AN2" i="6" s="1"/>
  <c r="AO2" i="6" s="1"/>
  <c r="AQ2" i="6" s="1"/>
  <c r="AR2" i="6" s="1"/>
  <c r="AT2" i="6" s="1"/>
  <c r="D25" i="6"/>
  <c r="E25" i="6" s="1"/>
  <c r="G25" i="6" s="1"/>
  <c r="H25" i="6" s="1"/>
  <c r="J25" i="6" s="1"/>
  <c r="K25" i="6" s="1"/>
  <c r="M25" i="6" s="1"/>
  <c r="N25" i="6" s="1"/>
  <c r="P25" i="6" s="1"/>
  <c r="Q25" i="6" s="1"/>
  <c r="S25" i="6" s="1"/>
  <c r="T25" i="6" s="1"/>
  <c r="V25" i="6" s="1"/>
  <c r="W25" i="6" s="1"/>
  <c r="Y25" i="6" s="1"/>
  <c r="Z25" i="6" s="1"/>
  <c r="AB25" i="6" s="1"/>
  <c r="AC25" i="6" s="1"/>
  <c r="AE25" i="6" s="1"/>
  <c r="AF25" i="6" s="1"/>
  <c r="AH25" i="6" s="1"/>
  <c r="AI25" i="6" s="1"/>
  <c r="AK25" i="6" s="1"/>
  <c r="AL25" i="6" s="1"/>
  <c r="AN25" i="6" s="1"/>
  <c r="AO25" i="6" s="1"/>
  <c r="AQ25" i="6" s="1"/>
  <c r="AR25" i="6" s="1"/>
  <c r="AT25" i="6" s="1"/>
  <c r="AU25" i="6" s="1"/>
  <c r="AW25" i="6" s="1"/>
  <c r="AX25" i="6" s="1"/>
  <c r="AZ25" i="6" s="1"/>
  <c r="BA25" i="6" s="1"/>
  <c r="BC25" i="6" s="1"/>
  <c r="BD25" i="6" s="1"/>
  <c r="BF25" i="6" s="1"/>
  <c r="BG25" i="6" s="1"/>
  <c r="BI25" i="6" s="1"/>
  <c r="BJ25" i="6" s="1"/>
  <c r="BL25" i="6" s="1"/>
  <c r="BM25" i="6" s="1"/>
  <c r="BO25" i="6" s="1"/>
  <c r="BP25" i="6" s="1"/>
  <c r="BR25" i="6" s="1"/>
  <c r="BS25" i="6" s="1"/>
  <c r="BU25" i="6" s="1"/>
  <c r="BV25" i="6" s="1"/>
  <c r="BX25" i="6" s="1"/>
  <c r="BY25" i="6" s="1"/>
  <c r="CA25" i="6" s="1"/>
  <c r="CB25" i="6" s="1"/>
  <c r="CD25" i="6" s="1"/>
  <c r="CE25" i="6" s="1"/>
  <c r="CG25" i="6" s="1"/>
  <c r="CH25" i="6" s="1"/>
  <c r="CJ25" i="6" s="1"/>
  <c r="CK25" i="6" s="1"/>
  <c r="CM25" i="6" s="1"/>
  <c r="CN25" i="6" s="1"/>
  <c r="CP25" i="6" s="1"/>
  <c r="CQ25" i="6" s="1"/>
  <c r="CS25" i="6" s="1"/>
  <c r="CT25" i="6" s="1"/>
  <c r="CV25" i="6" s="1"/>
  <c r="CW25" i="6" s="1"/>
  <c r="CY25" i="6" s="1"/>
  <c r="CZ25" i="6" s="1"/>
  <c r="DB25" i="6" s="1"/>
  <c r="DC25" i="6" s="1"/>
  <c r="DE25" i="6" s="1"/>
  <c r="DF25" i="6" s="1"/>
  <c r="DH25" i="6" s="1"/>
  <c r="DI25" i="6" s="1"/>
  <c r="DK25" i="6" s="1"/>
  <c r="DL25" i="6" s="1"/>
  <c r="DN25" i="6" s="1"/>
  <c r="DO25" i="6" s="1"/>
  <c r="DQ25" i="6" s="1"/>
  <c r="DR25" i="6" s="1"/>
  <c r="DT25" i="6" s="1"/>
  <c r="DU25" i="6" s="1"/>
  <c r="DW25" i="6" s="1"/>
  <c r="DX25" i="6" s="1"/>
  <c r="DZ25" i="6" s="1"/>
  <c r="EA25" i="6" s="1"/>
  <c r="EC25" i="6" s="1"/>
  <c r="ED25" i="6" s="1"/>
  <c r="EF25" i="6" s="1"/>
  <c r="EG25" i="6" s="1"/>
  <c r="EI25" i="6" s="1"/>
  <c r="EJ25" i="6" s="1"/>
  <c r="EL25" i="6" s="1"/>
  <c r="EM25" i="6" s="1"/>
  <c r="EO25" i="6" s="1"/>
  <c r="D8" i="6"/>
  <c r="E8" i="6" s="1"/>
  <c r="G8" i="6" s="1"/>
  <c r="H8" i="6" s="1"/>
  <c r="J8" i="6" s="1"/>
  <c r="K8" i="6" s="1"/>
  <c r="M8" i="6" s="1"/>
  <c r="N8" i="6" s="1"/>
  <c r="P8" i="6" s="1"/>
  <c r="Q8" i="6" s="1"/>
  <c r="S8" i="6" s="1"/>
  <c r="T8" i="6" s="1"/>
  <c r="V8" i="6" s="1"/>
  <c r="W8" i="6" s="1"/>
  <c r="Y8" i="6" s="1"/>
  <c r="Z8" i="6" s="1"/>
  <c r="AB8" i="6" s="1"/>
  <c r="AC8" i="6" s="1"/>
  <c r="AE8" i="6" s="1"/>
  <c r="AF8" i="6" s="1"/>
  <c r="AH8" i="6" s="1"/>
  <c r="AI8" i="6" s="1"/>
  <c r="AK8" i="6" s="1"/>
  <c r="AL8" i="6" s="1"/>
  <c r="AN8" i="6" s="1"/>
  <c r="AO8" i="6" s="1"/>
  <c r="AQ8" i="6" s="1"/>
  <c r="AR8" i="6" s="1"/>
  <c r="AT8" i="6" s="1"/>
  <c r="D15" i="6"/>
  <c r="E15" i="6" s="1"/>
  <c r="G15" i="6" s="1"/>
  <c r="H15" i="6" s="1"/>
  <c r="J15" i="6" s="1"/>
  <c r="K15" i="6" s="1"/>
  <c r="M15" i="6" s="1"/>
  <c r="N15" i="6" s="1"/>
  <c r="P15" i="6" s="1"/>
  <c r="Q15" i="6" s="1"/>
  <c r="S15" i="6" s="1"/>
  <c r="T15" i="6" s="1"/>
  <c r="V15" i="6" s="1"/>
  <c r="W15" i="6" s="1"/>
  <c r="Y15" i="6" s="1"/>
  <c r="Z15" i="6" s="1"/>
  <c r="AB15" i="6" s="1"/>
  <c r="AC15" i="6" s="1"/>
  <c r="AE15" i="6" s="1"/>
  <c r="AF15" i="6" s="1"/>
  <c r="AH15" i="6" s="1"/>
  <c r="AI15" i="6" s="1"/>
  <c r="AK15" i="6" s="1"/>
  <c r="AL15" i="6" s="1"/>
  <c r="AN15" i="6" s="1"/>
  <c r="AO15" i="6" s="1"/>
  <c r="AQ15" i="6" s="1"/>
  <c r="AR15" i="6" s="1"/>
  <c r="AT15" i="6" s="1"/>
  <c r="AU15" i="6" s="1"/>
  <c r="AW15" i="6" s="1"/>
  <c r="AX15" i="6" s="1"/>
  <c r="AZ15" i="6" s="1"/>
  <c r="BA15" i="6" s="1"/>
  <c r="BC15" i="6" s="1"/>
  <c r="BD15" i="6" s="1"/>
  <c r="BF15" i="6" s="1"/>
  <c r="BG15" i="6" s="1"/>
  <c r="BI15" i="6" s="1"/>
  <c r="BJ15" i="6" s="1"/>
  <c r="BL15" i="6" s="1"/>
  <c r="BM15" i="6" s="1"/>
  <c r="BO15" i="6" s="1"/>
  <c r="BP15" i="6" s="1"/>
  <c r="BR15" i="6" s="1"/>
  <c r="BS15" i="6" s="1"/>
  <c r="BU15" i="6" s="1"/>
  <c r="BV15" i="6" s="1"/>
  <c r="BX15" i="6" s="1"/>
  <c r="BY15" i="6" s="1"/>
  <c r="CA15" i="6" s="1"/>
  <c r="CB15" i="6" s="1"/>
  <c r="CD15" i="6" s="1"/>
  <c r="CE15" i="6" s="1"/>
  <c r="CG15" i="6" s="1"/>
  <c r="CH15" i="6" s="1"/>
  <c r="CJ15" i="6" s="1"/>
  <c r="CK15" i="6" s="1"/>
  <c r="CM15" i="6" s="1"/>
  <c r="CN15" i="6" s="1"/>
  <c r="CP15" i="6" s="1"/>
  <c r="CQ15" i="6" s="1"/>
  <c r="CS15" i="6" s="1"/>
  <c r="CT15" i="6" s="1"/>
  <c r="CV15" i="6" s="1"/>
  <c r="CW15" i="6" s="1"/>
  <c r="CY15" i="6" s="1"/>
  <c r="CZ15" i="6" s="1"/>
  <c r="DB15" i="6" s="1"/>
  <c r="DC15" i="6" s="1"/>
  <c r="DE15" i="6" s="1"/>
  <c r="DF15" i="6" s="1"/>
  <c r="DH15" i="6" s="1"/>
  <c r="DI15" i="6" s="1"/>
  <c r="DK15" i="6" s="1"/>
  <c r="DL15" i="6" s="1"/>
  <c r="DN15" i="6" s="1"/>
  <c r="DO15" i="6" s="1"/>
  <c r="DQ15" i="6" s="1"/>
  <c r="DR15" i="6" s="1"/>
  <c r="DT15" i="6" s="1"/>
  <c r="DU15" i="6" s="1"/>
  <c r="DW15" i="6" s="1"/>
  <c r="DX15" i="6" s="1"/>
  <c r="DZ15" i="6" s="1"/>
  <c r="EA15" i="6" s="1"/>
  <c r="EC15" i="6" s="1"/>
  <c r="ED15" i="6" s="1"/>
  <c r="EF15" i="6" s="1"/>
  <c r="EG15" i="6" s="1"/>
  <c r="EI15" i="6" s="1"/>
  <c r="EJ15" i="6" s="1"/>
  <c r="EL15" i="6" s="1"/>
  <c r="EM15" i="6" s="1"/>
  <c r="EO15" i="6" s="1"/>
  <c r="D30" i="6"/>
  <c r="E30" i="6" s="1"/>
  <c r="G30" i="6" s="1"/>
  <c r="H30" i="6" s="1"/>
  <c r="J30" i="6" s="1"/>
  <c r="K30" i="6" s="1"/>
  <c r="M30" i="6" s="1"/>
  <c r="N30" i="6" s="1"/>
  <c r="P30" i="6" s="1"/>
  <c r="Q30" i="6" s="1"/>
  <c r="S30" i="6" s="1"/>
  <c r="T30" i="6" s="1"/>
  <c r="V30" i="6" s="1"/>
  <c r="W30" i="6" s="1"/>
  <c r="Y30" i="6" s="1"/>
  <c r="Z30" i="6" s="1"/>
  <c r="AB30" i="6" s="1"/>
  <c r="AC30" i="6" s="1"/>
  <c r="AE30" i="6" s="1"/>
  <c r="AF30" i="6" s="1"/>
  <c r="AH30" i="6" s="1"/>
  <c r="AI30" i="6" s="1"/>
  <c r="AK30" i="6" s="1"/>
  <c r="AL30" i="6" s="1"/>
  <c r="AN30" i="6" s="1"/>
  <c r="AO30" i="6" s="1"/>
  <c r="AQ30" i="6" s="1"/>
  <c r="AR30" i="6" s="1"/>
  <c r="AT30" i="6" s="1"/>
  <c r="AU30" i="6" s="1"/>
  <c r="AW30" i="6" s="1"/>
  <c r="AX30" i="6" s="1"/>
  <c r="AZ30" i="6" s="1"/>
  <c r="BA30" i="6" s="1"/>
  <c r="BC30" i="6" s="1"/>
  <c r="BD30" i="6" s="1"/>
  <c r="BF30" i="6" s="1"/>
  <c r="BG30" i="6" s="1"/>
  <c r="BI30" i="6" s="1"/>
  <c r="BJ30" i="6" s="1"/>
  <c r="BL30" i="6" s="1"/>
  <c r="BM30" i="6" s="1"/>
  <c r="BO30" i="6" s="1"/>
  <c r="BP30" i="6" s="1"/>
  <c r="BR30" i="6" s="1"/>
  <c r="BS30" i="6" s="1"/>
  <c r="BU30" i="6" s="1"/>
  <c r="BV30" i="6" s="1"/>
  <c r="BX30" i="6" s="1"/>
  <c r="BY30" i="6" s="1"/>
  <c r="CA30" i="6" s="1"/>
  <c r="CB30" i="6" s="1"/>
  <c r="CD30" i="6" s="1"/>
  <c r="CE30" i="6" s="1"/>
  <c r="CG30" i="6" s="1"/>
  <c r="CH30" i="6" s="1"/>
  <c r="CJ30" i="6" s="1"/>
  <c r="CK30" i="6" s="1"/>
  <c r="CM30" i="6" s="1"/>
  <c r="CN30" i="6" s="1"/>
  <c r="CP30" i="6" s="1"/>
  <c r="CQ30" i="6" s="1"/>
  <c r="CS30" i="6" s="1"/>
  <c r="CT30" i="6" s="1"/>
  <c r="CV30" i="6" s="1"/>
  <c r="CW30" i="6" s="1"/>
  <c r="CY30" i="6" s="1"/>
  <c r="CZ30" i="6" s="1"/>
  <c r="DB30" i="6" s="1"/>
  <c r="DC30" i="6" s="1"/>
  <c r="DE30" i="6" s="1"/>
  <c r="DF30" i="6" s="1"/>
  <c r="DH30" i="6" s="1"/>
  <c r="DI30" i="6" s="1"/>
  <c r="DK30" i="6" s="1"/>
  <c r="DL30" i="6" s="1"/>
  <c r="DN30" i="6" s="1"/>
  <c r="DO30" i="6" s="1"/>
  <c r="DQ30" i="6" s="1"/>
  <c r="DR30" i="6" s="1"/>
  <c r="DT30" i="6" s="1"/>
  <c r="DU30" i="6" s="1"/>
  <c r="DW30" i="6" s="1"/>
  <c r="DX30" i="6" s="1"/>
  <c r="DZ30" i="6" s="1"/>
  <c r="EA30" i="6" s="1"/>
  <c r="EC30" i="6" s="1"/>
  <c r="ED30" i="6" s="1"/>
  <c r="EF30" i="6" s="1"/>
  <c r="EG30" i="6" s="1"/>
  <c r="EI30" i="6" s="1"/>
  <c r="EJ30" i="6" s="1"/>
  <c r="EL30" i="6" s="1"/>
  <c r="EM30" i="6" s="1"/>
  <c r="EO30" i="6" s="1"/>
  <c r="D28" i="6"/>
  <c r="E28" i="6" s="1"/>
  <c r="G28" i="6" s="1"/>
  <c r="H28" i="6" s="1"/>
  <c r="J28" i="6" s="1"/>
  <c r="K28" i="6" s="1"/>
  <c r="M28" i="6" s="1"/>
  <c r="N28" i="6" s="1"/>
  <c r="P28" i="6" s="1"/>
  <c r="Q28" i="6" s="1"/>
  <c r="S28" i="6" s="1"/>
  <c r="T28" i="6" s="1"/>
  <c r="V28" i="6" s="1"/>
  <c r="W28" i="6" s="1"/>
  <c r="Y28" i="6" s="1"/>
  <c r="Z28" i="6" s="1"/>
  <c r="AB28" i="6" s="1"/>
  <c r="AC28" i="6" s="1"/>
  <c r="AE28" i="6" s="1"/>
  <c r="AF28" i="6" s="1"/>
  <c r="AH28" i="6" s="1"/>
  <c r="AI28" i="6" s="1"/>
  <c r="AK28" i="6" s="1"/>
  <c r="AL28" i="6" s="1"/>
  <c r="AN28" i="6" s="1"/>
  <c r="AO28" i="6" s="1"/>
  <c r="AQ28" i="6" s="1"/>
  <c r="AR28" i="6" s="1"/>
  <c r="AT28" i="6" s="1"/>
  <c r="AU28" i="6" s="1"/>
  <c r="AW28" i="6" s="1"/>
  <c r="AX28" i="6" s="1"/>
  <c r="AZ28" i="6" s="1"/>
  <c r="BA28" i="6" s="1"/>
  <c r="BC28" i="6" s="1"/>
  <c r="BD28" i="6" s="1"/>
  <c r="BF28" i="6" s="1"/>
  <c r="BG28" i="6" s="1"/>
  <c r="BI28" i="6" s="1"/>
  <c r="BJ28" i="6" s="1"/>
  <c r="BL28" i="6" s="1"/>
  <c r="BM28" i="6" s="1"/>
  <c r="BO28" i="6" s="1"/>
  <c r="BP28" i="6" s="1"/>
  <c r="BR28" i="6" s="1"/>
  <c r="BS28" i="6" s="1"/>
  <c r="BU28" i="6" s="1"/>
  <c r="BV28" i="6" s="1"/>
  <c r="BX28" i="6" s="1"/>
  <c r="BY28" i="6" s="1"/>
  <c r="CA28" i="6" s="1"/>
  <c r="CB28" i="6" s="1"/>
  <c r="CD28" i="6" s="1"/>
  <c r="CE28" i="6" s="1"/>
  <c r="CG28" i="6" s="1"/>
  <c r="CH28" i="6" s="1"/>
  <c r="CJ28" i="6" s="1"/>
  <c r="CK28" i="6" s="1"/>
  <c r="CM28" i="6" s="1"/>
  <c r="CN28" i="6" s="1"/>
  <c r="CP28" i="6" s="1"/>
  <c r="CQ28" i="6" s="1"/>
  <c r="CS28" i="6" s="1"/>
  <c r="CT28" i="6" s="1"/>
  <c r="CV28" i="6" s="1"/>
  <c r="CW28" i="6" s="1"/>
  <c r="CY28" i="6" s="1"/>
  <c r="CZ28" i="6" s="1"/>
  <c r="DB28" i="6" s="1"/>
  <c r="DC28" i="6" s="1"/>
  <c r="DE28" i="6" s="1"/>
  <c r="DF28" i="6" s="1"/>
  <c r="DH28" i="6" s="1"/>
  <c r="DI28" i="6" s="1"/>
  <c r="DK28" i="6" s="1"/>
  <c r="DL28" i="6" s="1"/>
  <c r="DN28" i="6" s="1"/>
  <c r="DO28" i="6" s="1"/>
  <c r="DQ28" i="6" s="1"/>
  <c r="DR28" i="6" s="1"/>
  <c r="DT28" i="6" s="1"/>
  <c r="DU28" i="6" s="1"/>
  <c r="DW28" i="6" s="1"/>
  <c r="DX28" i="6" s="1"/>
  <c r="DZ28" i="6" s="1"/>
  <c r="EA28" i="6" s="1"/>
  <c r="EC28" i="6" s="1"/>
  <c r="ED28" i="6" s="1"/>
  <c r="EF28" i="6" s="1"/>
  <c r="EG28" i="6" s="1"/>
  <c r="EI28" i="6" s="1"/>
  <c r="EJ28" i="6" s="1"/>
  <c r="EL28" i="6" s="1"/>
  <c r="EM28" i="6" s="1"/>
  <c r="EO28" i="6" s="1"/>
  <c r="D11" i="6"/>
  <c r="E11" i="6" s="1"/>
  <c r="G11" i="6" s="1"/>
  <c r="H11" i="6" s="1"/>
  <c r="J11" i="6" s="1"/>
  <c r="K11" i="6" s="1"/>
  <c r="M11" i="6" s="1"/>
  <c r="N11" i="6" s="1"/>
  <c r="P11" i="6" s="1"/>
  <c r="Q11" i="6" s="1"/>
  <c r="S11" i="6" s="1"/>
  <c r="T11" i="6" s="1"/>
  <c r="V11" i="6" s="1"/>
  <c r="W11" i="6" s="1"/>
  <c r="Y11" i="6" s="1"/>
  <c r="Z11" i="6" s="1"/>
  <c r="AB11" i="6" s="1"/>
  <c r="AC11" i="6" s="1"/>
  <c r="AE11" i="6" s="1"/>
  <c r="AF11" i="6" s="1"/>
  <c r="AH11" i="6" s="1"/>
  <c r="AI11" i="6" s="1"/>
  <c r="AK11" i="6" s="1"/>
  <c r="AL11" i="6" s="1"/>
  <c r="AN11" i="6" s="1"/>
  <c r="AO11" i="6" s="1"/>
  <c r="AQ11" i="6" s="1"/>
  <c r="AR11" i="6" s="1"/>
  <c r="AT11" i="6" s="1"/>
  <c r="D10" i="6"/>
  <c r="E10" i="6" s="1"/>
  <c r="G10" i="6" s="1"/>
  <c r="H10" i="6" s="1"/>
  <c r="J10" i="6" s="1"/>
  <c r="K10" i="6" s="1"/>
  <c r="M10" i="6" s="1"/>
  <c r="N10" i="6" s="1"/>
  <c r="P10" i="6" s="1"/>
  <c r="Q10" i="6" s="1"/>
  <c r="S10" i="6" s="1"/>
  <c r="T10" i="6" s="1"/>
  <c r="V10" i="6" s="1"/>
  <c r="W10" i="6" s="1"/>
  <c r="Y10" i="6" s="1"/>
  <c r="Z10" i="6" s="1"/>
  <c r="AB10" i="6" s="1"/>
  <c r="AC10" i="6" s="1"/>
  <c r="AE10" i="6" s="1"/>
  <c r="AF10" i="6" s="1"/>
  <c r="AH10" i="6" s="1"/>
  <c r="AI10" i="6" s="1"/>
  <c r="AK10" i="6" s="1"/>
  <c r="AL10" i="6" s="1"/>
  <c r="AN10" i="6" s="1"/>
  <c r="AO10" i="6" s="1"/>
  <c r="AQ10" i="6" s="1"/>
  <c r="AR10" i="6" s="1"/>
  <c r="AT10" i="6" s="1"/>
  <c r="D21" i="6"/>
  <c r="E21" i="6" s="1"/>
  <c r="G21" i="6" s="1"/>
  <c r="H21" i="6" s="1"/>
  <c r="J21" i="6" s="1"/>
  <c r="K21" i="6" s="1"/>
  <c r="M21" i="6" s="1"/>
  <c r="N21" i="6" s="1"/>
  <c r="P21" i="6" s="1"/>
  <c r="Q21" i="6" s="1"/>
  <c r="S21" i="6" s="1"/>
  <c r="T21" i="6" s="1"/>
  <c r="V21" i="6" s="1"/>
  <c r="W21" i="6" s="1"/>
  <c r="Y21" i="6" s="1"/>
  <c r="Z21" i="6" s="1"/>
  <c r="AB21" i="6" s="1"/>
  <c r="AC21" i="6" s="1"/>
  <c r="AE21" i="6" s="1"/>
  <c r="AF21" i="6" s="1"/>
  <c r="AH21" i="6" s="1"/>
  <c r="AI21" i="6" s="1"/>
  <c r="AK21" i="6" s="1"/>
  <c r="AL21" i="6" s="1"/>
  <c r="AN21" i="6" s="1"/>
  <c r="AO21" i="6" s="1"/>
  <c r="AQ21" i="6" s="1"/>
  <c r="AR21" i="6" s="1"/>
  <c r="AT21" i="6" s="1"/>
  <c r="AU21" i="6" s="1"/>
  <c r="AW21" i="6" s="1"/>
  <c r="AX21" i="6" s="1"/>
  <c r="AZ21" i="6" s="1"/>
  <c r="BA21" i="6" s="1"/>
  <c r="BC21" i="6" s="1"/>
  <c r="BD21" i="6" s="1"/>
  <c r="BF21" i="6" s="1"/>
  <c r="BG21" i="6" s="1"/>
  <c r="BI21" i="6" s="1"/>
  <c r="BJ21" i="6" s="1"/>
  <c r="BL21" i="6" s="1"/>
  <c r="BM21" i="6" s="1"/>
  <c r="BO21" i="6" s="1"/>
  <c r="BP21" i="6" s="1"/>
  <c r="BR21" i="6" s="1"/>
  <c r="BS21" i="6" s="1"/>
  <c r="BU21" i="6" s="1"/>
  <c r="BV21" i="6" s="1"/>
  <c r="BX21" i="6" s="1"/>
  <c r="BY21" i="6" s="1"/>
  <c r="CA21" i="6" s="1"/>
  <c r="CB21" i="6" s="1"/>
  <c r="CD21" i="6" s="1"/>
  <c r="CE21" i="6" s="1"/>
  <c r="CG21" i="6" s="1"/>
  <c r="CH21" i="6" s="1"/>
  <c r="CJ21" i="6" s="1"/>
  <c r="CK21" i="6" s="1"/>
  <c r="CM21" i="6" s="1"/>
  <c r="CN21" i="6" s="1"/>
  <c r="CP21" i="6" s="1"/>
  <c r="CQ21" i="6" s="1"/>
  <c r="CS21" i="6" s="1"/>
  <c r="CT21" i="6" s="1"/>
  <c r="CV21" i="6" s="1"/>
  <c r="CW21" i="6" s="1"/>
  <c r="CY21" i="6" s="1"/>
  <c r="CZ21" i="6" s="1"/>
  <c r="DB21" i="6" s="1"/>
  <c r="DC21" i="6" s="1"/>
  <c r="DE21" i="6" s="1"/>
  <c r="DF21" i="6" s="1"/>
  <c r="DH21" i="6" s="1"/>
  <c r="DI21" i="6" s="1"/>
  <c r="DK21" i="6" s="1"/>
  <c r="DL21" i="6" s="1"/>
  <c r="DN21" i="6" s="1"/>
  <c r="DO21" i="6" s="1"/>
  <c r="DQ21" i="6" s="1"/>
  <c r="DR21" i="6" s="1"/>
  <c r="DT21" i="6" s="1"/>
  <c r="DU21" i="6" s="1"/>
  <c r="DW21" i="6" s="1"/>
  <c r="DX21" i="6" s="1"/>
  <c r="DZ21" i="6" s="1"/>
  <c r="EA21" i="6" s="1"/>
  <c r="EC21" i="6" s="1"/>
  <c r="ED21" i="6" s="1"/>
  <c r="EF21" i="6" s="1"/>
  <c r="EG21" i="6" s="1"/>
  <c r="EI21" i="6" s="1"/>
  <c r="EJ21" i="6" s="1"/>
  <c r="EL21" i="6" s="1"/>
  <c r="EM21" i="6" s="1"/>
  <c r="EO21" i="6" s="1"/>
  <c r="D4" i="6"/>
  <c r="E4" i="6" s="1"/>
  <c r="G4" i="6" s="1"/>
  <c r="H4" i="6" s="1"/>
  <c r="J4" i="6" s="1"/>
  <c r="K4" i="6" s="1"/>
  <c r="M4" i="6" s="1"/>
  <c r="N4" i="6" s="1"/>
  <c r="P4" i="6" s="1"/>
  <c r="Q4" i="6" s="1"/>
  <c r="S4" i="6" s="1"/>
  <c r="T4" i="6" s="1"/>
  <c r="V4" i="6" s="1"/>
  <c r="W4" i="6" s="1"/>
  <c r="Y4" i="6" s="1"/>
  <c r="Z4" i="6" s="1"/>
  <c r="AB4" i="6" s="1"/>
  <c r="AC4" i="6" s="1"/>
  <c r="AE4" i="6" s="1"/>
  <c r="AF4" i="6" s="1"/>
  <c r="AH4" i="6" s="1"/>
  <c r="AI4" i="6" s="1"/>
  <c r="AK4" i="6" s="1"/>
  <c r="AL4" i="6" s="1"/>
  <c r="AN4" i="6" s="1"/>
  <c r="AO4" i="6" s="1"/>
  <c r="AQ4" i="6" s="1"/>
  <c r="AR4" i="6" s="1"/>
  <c r="AT4" i="6" s="1"/>
  <c r="D23" i="6"/>
  <c r="E23" i="6" s="1"/>
  <c r="G23" i="6" s="1"/>
  <c r="H23" i="6" s="1"/>
  <c r="J23" i="6" s="1"/>
  <c r="K23" i="6" s="1"/>
  <c r="M23" i="6" s="1"/>
  <c r="N23" i="6" s="1"/>
  <c r="P23" i="6" s="1"/>
  <c r="Q23" i="6" s="1"/>
  <c r="S23" i="6" s="1"/>
  <c r="T23" i="6" s="1"/>
  <c r="V23" i="6" s="1"/>
  <c r="W23" i="6" s="1"/>
  <c r="Y23" i="6" s="1"/>
  <c r="Z23" i="6" s="1"/>
  <c r="AB23" i="6" s="1"/>
  <c r="AC23" i="6" s="1"/>
  <c r="AE23" i="6" s="1"/>
  <c r="AF23" i="6" s="1"/>
  <c r="AH23" i="6" s="1"/>
  <c r="AI23" i="6" s="1"/>
  <c r="AK23" i="6" s="1"/>
  <c r="AL23" i="6" s="1"/>
  <c r="AN23" i="6" s="1"/>
  <c r="AO23" i="6" s="1"/>
  <c r="AQ23" i="6" s="1"/>
  <c r="AR23" i="6" s="1"/>
  <c r="AT23" i="6" s="1"/>
  <c r="AU23" i="6" s="1"/>
  <c r="AW23" i="6" s="1"/>
  <c r="AX23" i="6" s="1"/>
  <c r="AZ23" i="6" s="1"/>
  <c r="BA23" i="6" s="1"/>
  <c r="BC23" i="6" s="1"/>
  <c r="BD23" i="6" s="1"/>
  <c r="BF23" i="6" s="1"/>
  <c r="BG23" i="6" s="1"/>
  <c r="BI23" i="6" s="1"/>
  <c r="BJ23" i="6" s="1"/>
  <c r="BL23" i="6" s="1"/>
  <c r="BM23" i="6" s="1"/>
  <c r="BO23" i="6" s="1"/>
  <c r="BP23" i="6" s="1"/>
  <c r="BR23" i="6" s="1"/>
  <c r="BS23" i="6" s="1"/>
  <c r="BU23" i="6" s="1"/>
  <c r="BV23" i="6" s="1"/>
  <c r="BX23" i="6" s="1"/>
  <c r="BY23" i="6" s="1"/>
  <c r="CA23" i="6" s="1"/>
  <c r="CB23" i="6" s="1"/>
  <c r="CD23" i="6" s="1"/>
  <c r="CE23" i="6" s="1"/>
  <c r="CG23" i="6" s="1"/>
  <c r="CH23" i="6" s="1"/>
  <c r="CJ23" i="6" s="1"/>
  <c r="CK23" i="6" s="1"/>
  <c r="CM23" i="6" s="1"/>
  <c r="CN23" i="6" s="1"/>
  <c r="CP23" i="6" s="1"/>
  <c r="CQ23" i="6" s="1"/>
  <c r="CS23" i="6" s="1"/>
  <c r="CT23" i="6" s="1"/>
  <c r="CV23" i="6" s="1"/>
  <c r="CW23" i="6" s="1"/>
  <c r="CY23" i="6" s="1"/>
  <c r="CZ23" i="6" s="1"/>
  <c r="DB23" i="6" s="1"/>
  <c r="DC23" i="6" s="1"/>
  <c r="DE23" i="6" s="1"/>
  <c r="DF23" i="6" s="1"/>
  <c r="DH23" i="6" s="1"/>
  <c r="DI23" i="6" s="1"/>
  <c r="DK23" i="6" s="1"/>
  <c r="DL23" i="6" s="1"/>
  <c r="DN23" i="6" s="1"/>
  <c r="DO23" i="6" s="1"/>
  <c r="DQ23" i="6" s="1"/>
  <c r="DR23" i="6" s="1"/>
  <c r="DT23" i="6" s="1"/>
  <c r="DU23" i="6" s="1"/>
  <c r="DW23" i="6" s="1"/>
  <c r="DX23" i="6" s="1"/>
  <c r="DZ23" i="6" s="1"/>
  <c r="EA23" i="6" s="1"/>
  <c r="EC23" i="6" s="1"/>
  <c r="ED23" i="6" s="1"/>
  <c r="EF23" i="6" s="1"/>
  <c r="EG23" i="6" s="1"/>
  <c r="EI23" i="6" s="1"/>
  <c r="EJ23" i="6" s="1"/>
  <c r="EL23" i="6" s="1"/>
  <c r="EM23" i="6" s="1"/>
  <c r="EO23" i="6" s="1"/>
  <c r="D3" i="6"/>
  <c r="E3" i="6" s="1"/>
  <c r="G3" i="6" s="1"/>
  <c r="H3" i="6" s="1"/>
  <c r="J3" i="6" s="1"/>
  <c r="K3" i="6" s="1"/>
  <c r="M3" i="6" s="1"/>
  <c r="N3" i="6" s="1"/>
  <c r="P3" i="6" s="1"/>
  <c r="Q3" i="6" s="1"/>
  <c r="S3" i="6" s="1"/>
  <c r="T3" i="6" s="1"/>
  <c r="V3" i="6" s="1"/>
  <c r="W3" i="6" s="1"/>
  <c r="Y3" i="6" s="1"/>
  <c r="Z3" i="6" s="1"/>
  <c r="AB3" i="6" s="1"/>
  <c r="AC3" i="6" s="1"/>
  <c r="AE3" i="6" s="1"/>
  <c r="AF3" i="6" s="1"/>
  <c r="AH3" i="6" s="1"/>
  <c r="AI3" i="6" s="1"/>
  <c r="AK3" i="6" s="1"/>
  <c r="AL3" i="6" s="1"/>
  <c r="AN3" i="6" s="1"/>
  <c r="AO3" i="6" s="1"/>
  <c r="AQ3" i="6" s="1"/>
  <c r="AR3" i="6" s="1"/>
  <c r="AT3" i="6" s="1"/>
  <c r="D33" i="6"/>
  <c r="E33" i="6" s="1"/>
  <c r="G33" i="6" s="1"/>
  <c r="H33" i="6" s="1"/>
  <c r="J33" i="6" s="1"/>
  <c r="K33" i="6" s="1"/>
  <c r="M33" i="6" s="1"/>
  <c r="N33" i="6" s="1"/>
  <c r="P33" i="6" s="1"/>
  <c r="Q33" i="6" s="1"/>
  <c r="S33" i="6" s="1"/>
  <c r="T33" i="6" s="1"/>
  <c r="V33" i="6" s="1"/>
  <c r="W33" i="6" s="1"/>
  <c r="Y33" i="6" s="1"/>
  <c r="Z33" i="6" s="1"/>
  <c r="AB33" i="6" s="1"/>
  <c r="AC33" i="6" s="1"/>
  <c r="AE33" i="6" s="1"/>
  <c r="AF33" i="6" s="1"/>
  <c r="AH33" i="6" s="1"/>
  <c r="AI33" i="6" s="1"/>
  <c r="AK33" i="6" s="1"/>
  <c r="AL33" i="6" s="1"/>
  <c r="AN33" i="6" s="1"/>
  <c r="AO33" i="6" s="1"/>
  <c r="AQ33" i="6" s="1"/>
  <c r="AR33" i="6" s="1"/>
  <c r="AT33" i="6" s="1"/>
  <c r="AU33" i="6" s="1"/>
  <c r="AW33" i="6" s="1"/>
  <c r="AX33" i="6" s="1"/>
  <c r="AZ33" i="6" s="1"/>
  <c r="BA33" i="6" s="1"/>
  <c r="BC33" i="6" s="1"/>
  <c r="BD33" i="6" s="1"/>
  <c r="BF33" i="6" s="1"/>
  <c r="BG33" i="6" s="1"/>
  <c r="BI33" i="6" s="1"/>
  <c r="BJ33" i="6" s="1"/>
  <c r="BL33" i="6" s="1"/>
  <c r="BM33" i="6" s="1"/>
  <c r="BO33" i="6" s="1"/>
  <c r="BP33" i="6" s="1"/>
  <c r="BR33" i="6" s="1"/>
  <c r="BS33" i="6" s="1"/>
  <c r="BU33" i="6" s="1"/>
  <c r="BV33" i="6" s="1"/>
  <c r="BX33" i="6" s="1"/>
  <c r="BY33" i="6" s="1"/>
  <c r="CA33" i="6" s="1"/>
  <c r="CB33" i="6" s="1"/>
  <c r="CD33" i="6" s="1"/>
  <c r="CE33" i="6" s="1"/>
  <c r="CG33" i="6" s="1"/>
  <c r="CH33" i="6" s="1"/>
  <c r="CJ33" i="6" s="1"/>
  <c r="CK33" i="6" s="1"/>
  <c r="CM33" i="6" s="1"/>
  <c r="CN33" i="6" s="1"/>
  <c r="CP33" i="6" s="1"/>
  <c r="CQ33" i="6" s="1"/>
  <c r="CS33" i="6" s="1"/>
  <c r="CT33" i="6" s="1"/>
  <c r="CV33" i="6" s="1"/>
  <c r="CW33" i="6" s="1"/>
  <c r="CY33" i="6" s="1"/>
  <c r="CZ33" i="6" s="1"/>
  <c r="DB33" i="6" s="1"/>
  <c r="DC33" i="6" s="1"/>
  <c r="DE33" i="6" s="1"/>
  <c r="DF33" i="6" s="1"/>
  <c r="DH33" i="6" s="1"/>
  <c r="DI33" i="6" s="1"/>
  <c r="DK33" i="6" s="1"/>
  <c r="DL33" i="6" s="1"/>
  <c r="DN33" i="6" s="1"/>
  <c r="DO33" i="6" s="1"/>
  <c r="DQ33" i="6" s="1"/>
  <c r="DR33" i="6" s="1"/>
  <c r="DT33" i="6" s="1"/>
  <c r="DU33" i="6" s="1"/>
  <c r="DW33" i="6" s="1"/>
  <c r="DX33" i="6" s="1"/>
  <c r="DZ33" i="6" s="1"/>
  <c r="EA33" i="6" s="1"/>
  <c r="EC33" i="6" s="1"/>
  <c r="ED33" i="6" s="1"/>
  <c r="EF33" i="6" s="1"/>
  <c r="EG33" i="6" s="1"/>
  <c r="EI33" i="6" s="1"/>
  <c r="EJ33" i="6" s="1"/>
  <c r="EL33" i="6" s="1"/>
  <c r="EM33" i="6" s="1"/>
  <c r="EO33" i="6" s="1"/>
  <c r="D18" i="6"/>
  <c r="E18" i="6" s="1"/>
  <c r="G18" i="6" s="1"/>
  <c r="H18" i="6" s="1"/>
  <c r="J18" i="6" s="1"/>
  <c r="K18" i="6" s="1"/>
  <c r="M18" i="6" s="1"/>
  <c r="N18" i="6" s="1"/>
  <c r="P18" i="6" s="1"/>
  <c r="Q18" i="6" s="1"/>
  <c r="S18" i="6" s="1"/>
  <c r="T18" i="6" s="1"/>
  <c r="V18" i="6" s="1"/>
  <c r="W18" i="6" s="1"/>
  <c r="Y18" i="6" s="1"/>
  <c r="Z18" i="6" s="1"/>
  <c r="AB18" i="6" s="1"/>
  <c r="AC18" i="6" s="1"/>
  <c r="AE18" i="6" s="1"/>
  <c r="AF18" i="6" s="1"/>
  <c r="AH18" i="6" s="1"/>
  <c r="AI18" i="6" s="1"/>
  <c r="AK18" i="6" s="1"/>
  <c r="AL18" i="6" s="1"/>
  <c r="AN18" i="6" s="1"/>
  <c r="AO18" i="6" s="1"/>
  <c r="AQ18" i="6" s="1"/>
  <c r="AR18" i="6" s="1"/>
  <c r="AT18" i="6" s="1"/>
  <c r="AU18" i="6" s="1"/>
  <c r="AW18" i="6" s="1"/>
  <c r="AX18" i="6" s="1"/>
  <c r="AZ18" i="6" s="1"/>
  <c r="BA18" i="6" s="1"/>
  <c r="BC18" i="6" s="1"/>
  <c r="BD18" i="6" s="1"/>
  <c r="BF18" i="6" s="1"/>
  <c r="BG18" i="6" s="1"/>
  <c r="BI18" i="6" s="1"/>
  <c r="BJ18" i="6" s="1"/>
  <c r="BL18" i="6" s="1"/>
  <c r="BM18" i="6" s="1"/>
  <c r="BO18" i="6" s="1"/>
  <c r="BP18" i="6" s="1"/>
  <c r="BR18" i="6" s="1"/>
  <c r="BS18" i="6" s="1"/>
  <c r="BU18" i="6" s="1"/>
  <c r="BV18" i="6" s="1"/>
  <c r="BX18" i="6" s="1"/>
  <c r="BY18" i="6" s="1"/>
  <c r="CA18" i="6" s="1"/>
  <c r="CB18" i="6" s="1"/>
  <c r="CD18" i="6" s="1"/>
  <c r="CE18" i="6" s="1"/>
  <c r="CG18" i="6" s="1"/>
  <c r="CH18" i="6" s="1"/>
  <c r="CJ18" i="6" s="1"/>
  <c r="CK18" i="6" s="1"/>
  <c r="CM18" i="6" s="1"/>
  <c r="CN18" i="6" s="1"/>
  <c r="CP18" i="6" s="1"/>
  <c r="CQ18" i="6" s="1"/>
  <c r="CS18" i="6" s="1"/>
  <c r="CT18" i="6" s="1"/>
  <c r="CV18" i="6" s="1"/>
  <c r="CW18" i="6" s="1"/>
  <c r="CY18" i="6" s="1"/>
  <c r="CZ18" i="6" s="1"/>
  <c r="DB18" i="6" s="1"/>
  <c r="DC18" i="6" s="1"/>
  <c r="DE18" i="6" s="1"/>
  <c r="DF18" i="6" s="1"/>
  <c r="DH18" i="6" s="1"/>
  <c r="DI18" i="6" s="1"/>
  <c r="DK18" i="6" s="1"/>
  <c r="DL18" i="6" s="1"/>
  <c r="DN18" i="6" s="1"/>
  <c r="DO18" i="6" s="1"/>
  <c r="DQ18" i="6" s="1"/>
  <c r="DR18" i="6" s="1"/>
  <c r="DT18" i="6" s="1"/>
  <c r="DU18" i="6" s="1"/>
  <c r="DW18" i="6" s="1"/>
  <c r="DX18" i="6" s="1"/>
  <c r="DZ18" i="6" s="1"/>
  <c r="EA18" i="6" s="1"/>
  <c r="EC18" i="6" s="1"/>
  <c r="ED18" i="6" s="1"/>
  <c r="EF18" i="6" s="1"/>
  <c r="EG18" i="6" s="1"/>
  <c r="EI18" i="6" s="1"/>
  <c r="EJ18" i="6" s="1"/>
  <c r="EL18" i="6" s="1"/>
  <c r="EM18" i="6" s="1"/>
  <c r="EO18" i="6" s="1"/>
  <c r="D32" i="6"/>
  <c r="E32" i="6" s="1"/>
  <c r="G32" i="6" s="1"/>
  <c r="H32" i="6" s="1"/>
  <c r="J32" i="6" s="1"/>
  <c r="K32" i="6" s="1"/>
  <c r="M32" i="6" s="1"/>
  <c r="N32" i="6" s="1"/>
  <c r="P32" i="6" s="1"/>
  <c r="Q32" i="6" s="1"/>
  <c r="S32" i="6" s="1"/>
  <c r="T32" i="6" s="1"/>
  <c r="V32" i="6" s="1"/>
  <c r="W32" i="6" s="1"/>
  <c r="Y32" i="6" s="1"/>
  <c r="Z32" i="6" s="1"/>
  <c r="AB32" i="6" s="1"/>
  <c r="AC32" i="6" s="1"/>
  <c r="AE32" i="6" s="1"/>
  <c r="AF32" i="6" s="1"/>
  <c r="AH32" i="6" s="1"/>
  <c r="AI32" i="6" s="1"/>
  <c r="AK32" i="6" s="1"/>
  <c r="AL32" i="6" s="1"/>
  <c r="AN32" i="6" s="1"/>
  <c r="AO32" i="6" s="1"/>
  <c r="AQ32" i="6" s="1"/>
  <c r="AR32" i="6" s="1"/>
  <c r="AT32" i="6" s="1"/>
  <c r="AU32" i="6" s="1"/>
  <c r="AW32" i="6" s="1"/>
  <c r="AX32" i="6" s="1"/>
  <c r="AZ32" i="6" s="1"/>
  <c r="BA32" i="6" s="1"/>
  <c r="BC32" i="6" s="1"/>
  <c r="BD32" i="6" s="1"/>
  <c r="BF32" i="6" s="1"/>
  <c r="BG32" i="6" s="1"/>
  <c r="BI32" i="6" s="1"/>
  <c r="BJ32" i="6" s="1"/>
  <c r="BL32" i="6" s="1"/>
  <c r="BM32" i="6" s="1"/>
  <c r="BO32" i="6" s="1"/>
  <c r="BP32" i="6" s="1"/>
  <c r="BR32" i="6" s="1"/>
  <c r="BS32" i="6" s="1"/>
  <c r="BU32" i="6" s="1"/>
  <c r="BV32" i="6" s="1"/>
  <c r="BX32" i="6" s="1"/>
  <c r="BY32" i="6" s="1"/>
  <c r="CA32" i="6" s="1"/>
  <c r="CB32" i="6" s="1"/>
  <c r="CD32" i="6" s="1"/>
  <c r="CE32" i="6" s="1"/>
  <c r="CG32" i="6" s="1"/>
  <c r="CH32" i="6" s="1"/>
  <c r="CJ32" i="6" s="1"/>
  <c r="CK32" i="6" s="1"/>
  <c r="CM32" i="6" s="1"/>
  <c r="CN32" i="6" s="1"/>
  <c r="CP32" i="6" s="1"/>
  <c r="CQ32" i="6" s="1"/>
  <c r="CS32" i="6" s="1"/>
  <c r="CT32" i="6" s="1"/>
  <c r="CV32" i="6" s="1"/>
  <c r="CW32" i="6" s="1"/>
  <c r="CY32" i="6" s="1"/>
  <c r="CZ32" i="6" s="1"/>
  <c r="DB32" i="6" s="1"/>
  <c r="DC32" i="6" s="1"/>
  <c r="DE32" i="6" s="1"/>
  <c r="DF32" i="6" s="1"/>
  <c r="DH32" i="6" s="1"/>
  <c r="DI32" i="6" s="1"/>
  <c r="DK32" i="6" s="1"/>
  <c r="DL32" i="6" s="1"/>
  <c r="DN32" i="6" s="1"/>
  <c r="DO32" i="6" s="1"/>
  <c r="DQ32" i="6" s="1"/>
  <c r="DR32" i="6" s="1"/>
  <c r="DT32" i="6" s="1"/>
  <c r="DU32" i="6" s="1"/>
  <c r="DW32" i="6" s="1"/>
  <c r="DX32" i="6" s="1"/>
  <c r="DZ32" i="6" s="1"/>
  <c r="EA32" i="6" s="1"/>
  <c r="EC32" i="6" s="1"/>
  <c r="ED32" i="6" s="1"/>
  <c r="EF32" i="6" s="1"/>
  <c r="EG32" i="6" s="1"/>
  <c r="EI32" i="6" s="1"/>
  <c r="EJ32" i="6" s="1"/>
  <c r="EL32" i="6" s="1"/>
  <c r="EM32" i="6" s="1"/>
  <c r="EO32" i="6" s="1"/>
  <c r="D19" i="6"/>
  <c r="E19" i="6" s="1"/>
  <c r="G19" i="6" s="1"/>
  <c r="H19" i="6" s="1"/>
  <c r="J19" i="6" s="1"/>
  <c r="K19" i="6" s="1"/>
  <c r="M19" i="6" s="1"/>
  <c r="N19" i="6" s="1"/>
  <c r="P19" i="6" s="1"/>
  <c r="Q19" i="6" s="1"/>
  <c r="S19" i="6" s="1"/>
  <c r="T19" i="6" s="1"/>
  <c r="V19" i="6" s="1"/>
  <c r="W19" i="6" s="1"/>
  <c r="Y19" i="6" s="1"/>
  <c r="Z19" i="6" s="1"/>
  <c r="AB19" i="6" s="1"/>
  <c r="AC19" i="6" s="1"/>
  <c r="AE19" i="6" s="1"/>
  <c r="AF19" i="6" s="1"/>
  <c r="AH19" i="6" s="1"/>
  <c r="AI19" i="6" s="1"/>
  <c r="AK19" i="6" s="1"/>
  <c r="AL19" i="6" s="1"/>
  <c r="AN19" i="6" s="1"/>
  <c r="AO19" i="6" s="1"/>
  <c r="AQ19" i="6" s="1"/>
  <c r="AR19" i="6" s="1"/>
  <c r="AT19" i="6" s="1"/>
  <c r="AU19" i="6" s="1"/>
  <c r="AW19" i="6" s="1"/>
  <c r="AX19" i="6" s="1"/>
  <c r="AZ19" i="6" s="1"/>
  <c r="BA19" i="6" s="1"/>
  <c r="BC19" i="6" s="1"/>
  <c r="BD19" i="6" s="1"/>
  <c r="BF19" i="6" s="1"/>
  <c r="BG19" i="6" s="1"/>
  <c r="BI19" i="6" s="1"/>
  <c r="BJ19" i="6" s="1"/>
  <c r="BL19" i="6" s="1"/>
  <c r="BM19" i="6" s="1"/>
  <c r="BO19" i="6" s="1"/>
  <c r="BP19" i="6" s="1"/>
  <c r="BR19" i="6" s="1"/>
  <c r="BS19" i="6" s="1"/>
  <c r="BU19" i="6" s="1"/>
  <c r="BV19" i="6" s="1"/>
  <c r="BX19" i="6" s="1"/>
  <c r="BY19" i="6" s="1"/>
  <c r="CA19" i="6" s="1"/>
  <c r="CB19" i="6" s="1"/>
  <c r="CD19" i="6" s="1"/>
  <c r="CE19" i="6" s="1"/>
  <c r="CG19" i="6" s="1"/>
  <c r="CH19" i="6" s="1"/>
  <c r="CJ19" i="6" s="1"/>
  <c r="CK19" i="6" s="1"/>
  <c r="CM19" i="6" s="1"/>
  <c r="CN19" i="6" s="1"/>
  <c r="CP19" i="6" s="1"/>
  <c r="CQ19" i="6" s="1"/>
  <c r="CS19" i="6" s="1"/>
  <c r="CT19" i="6" s="1"/>
  <c r="CV19" i="6" s="1"/>
  <c r="CW19" i="6" s="1"/>
  <c r="CY19" i="6" s="1"/>
  <c r="CZ19" i="6" s="1"/>
  <c r="DB19" i="6" s="1"/>
  <c r="DC19" i="6" s="1"/>
  <c r="DE19" i="6" s="1"/>
  <c r="DF19" i="6" s="1"/>
  <c r="DH19" i="6" s="1"/>
  <c r="DI19" i="6" s="1"/>
  <c r="DK19" i="6" s="1"/>
  <c r="DL19" i="6" s="1"/>
  <c r="DN19" i="6" s="1"/>
  <c r="DO19" i="6" s="1"/>
  <c r="DQ19" i="6" s="1"/>
  <c r="DR19" i="6" s="1"/>
  <c r="DT19" i="6" s="1"/>
  <c r="DU19" i="6" s="1"/>
  <c r="DW19" i="6" s="1"/>
  <c r="DX19" i="6" s="1"/>
  <c r="DZ19" i="6" s="1"/>
  <c r="EA19" i="6" s="1"/>
  <c r="EC19" i="6" s="1"/>
  <c r="ED19" i="6" s="1"/>
  <c r="EF19" i="6" s="1"/>
  <c r="EG19" i="6" s="1"/>
  <c r="EI19" i="6" s="1"/>
  <c r="EJ19" i="6" s="1"/>
  <c r="EL19" i="6" s="1"/>
  <c r="EM19" i="6" s="1"/>
  <c r="EO19" i="6" s="1"/>
  <c r="D5" i="6"/>
  <c r="E5" i="6" s="1"/>
  <c r="G5" i="6" s="1"/>
  <c r="H5" i="6" s="1"/>
  <c r="J5" i="6" s="1"/>
  <c r="K5" i="6" s="1"/>
  <c r="M5" i="6" s="1"/>
  <c r="N5" i="6" s="1"/>
  <c r="P5" i="6" s="1"/>
  <c r="Q5" i="6" s="1"/>
  <c r="S5" i="6" s="1"/>
  <c r="T5" i="6" s="1"/>
  <c r="V5" i="6" s="1"/>
  <c r="W5" i="6" s="1"/>
  <c r="Y5" i="6" s="1"/>
  <c r="Z5" i="6" s="1"/>
  <c r="AB5" i="6" s="1"/>
  <c r="AC5" i="6" s="1"/>
  <c r="AE5" i="6" s="1"/>
  <c r="AF5" i="6" s="1"/>
  <c r="AH5" i="6" s="1"/>
  <c r="AI5" i="6" s="1"/>
  <c r="AK5" i="6" s="1"/>
  <c r="AL5" i="6" s="1"/>
  <c r="AN5" i="6" s="1"/>
  <c r="AO5" i="6" s="1"/>
  <c r="AQ5" i="6" s="1"/>
  <c r="AR5" i="6" s="1"/>
  <c r="AT5" i="6" s="1"/>
  <c r="D20" i="6"/>
  <c r="E20" i="6" s="1"/>
  <c r="G20" i="6" s="1"/>
  <c r="H20" i="6" s="1"/>
  <c r="J20" i="6" s="1"/>
  <c r="K20" i="6" s="1"/>
  <c r="M20" i="6" s="1"/>
  <c r="N20" i="6" s="1"/>
  <c r="P20" i="6" s="1"/>
  <c r="Q20" i="6" s="1"/>
  <c r="S20" i="6" s="1"/>
  <c r="T20" i="6" s="1"/>
  <c r="V20" i="6" s="1"/>
  <c r="W20" i="6" s="1"/>
  <c r="Y20" i="6" s="1"/>
  <c r="Z20" i="6" s="1"/>
  <c r="AB20" i="6" s="1"/>
  <c r="AC20" i="6" s="1"/>
  <c r="AE20" i="6" s="1"/>
  <c r="AF20" i="6" s="1"/>
  <c r="AH20" i="6" s="1"/>
  <c r="AI20" i="6" s="1"/>
  <c r="AK20" i="6" s="1"/>
  <c r="AL20" i="6" s="1"/>
  <c r="AN20" i="6" s="1"/>
  <c r="AO20" i="6" s="1"/>
  <c r="AQ20" i="6" s="1"/>
  <c r="AR20" i="6" s="1"/>
  <c r="AT20" i="6" s="1"/>
  <c r="AU20" i="6" s="1"/>
  <c r="AW20" i="6" s="1"/>
  <c r="AX20" i="6" s="1"/>
  <c r="AZ20" i="6" s="1"/>
  <c r="BA20" i="6" s="1"/>
  <c r="BC20" i="6" s="1"/>
  <c r="BD20" i="6" s="1"/>
  <c r="BF20" i="6" s="1"/>
  <c r="BG20" i="6" s="1"/>
  <c r="BI20" i="6" s="1"/>
  <c r="BJ20" i="6" s="1"/>
  <c r="BL20" i="6" s="1"/>
  <c r="BM20" i="6" s="1"/>
  <c r="BO20" i="6" s="1"/>
  <c r="BP20" i="6" s="1"/>
  <c r="BR20" i="6" s="1"/>
  <c r="BS20" i="6" s="1"/>
  <c r="BU20" i="6" s="1"/>
  <c r="BV20" i="6" s="1"/>
  <c r="BX20" i="6" s="1"/>
  <c r="BY20" i="6" s="1"/>
  <c r="CA20" i="6" s="1"/>
  <c r="CB20" i="6" s="1"/>
  <c r="CD20" i="6" s="1"/>
  <c r="CE20" i="6" s="1"/>
  <c r="CG20" i="6" s="1"/>
  <c r="CH20" i="6" s="1"/>
  <c r="CJ20" i="6" s="1"/>
  <c r="CK20" i="6" s="1"/>
  <c r="CM20" i="6" s="1"/>
  <c r="CN20" i="6" s="1"/>
  <c r="CP20" i="6" s="1"/>
  <c r="CQ20" i="6" s="1"/>
  <c r="CS20" i="6" s="1"/>
  <c r="CT20" i="6" s="1"/>
  <c r="CV20" i="6" s="1"/>
  <c r="CW20" i="6" s="1"/>
  <c r="CY20" i="6" s="1"/>
  <c r="CZ20" i="6" s="1"/>
  <c r="DB20" i="6" s="1"/>
  <c r="DC20" i="6" s="1"/>
  <c r="DE20" i="6" s="1"/>
  <c r="DF20" i="6" s="1"/>
  <c r="DH20" i="6" s="1"/>
  <c r="DI20" i="6" s="1"/>
  <c r="DK20" i="6" s="1"/>
  <c r="DL20" i="6" s="1"/>
  <c r="DN20" i="6" s="1"/>
  <c r="DO20" i="6" s="1"/>
  <c r="DQ20" i="6" s="1"/>
  <c r="DR20" i="6" s="1"/>
  <c r="DT20" i="6" s="1"/>
  <c r="DU20" i="6" s="1"/>
  <c r="DW20" i="6" s="1"/>
  <c r="DX20" i="6" s="1"/>
  <c r="DZ20" i="6" s="1"/>
  <c r="EA20" i="6" s="1"/>
  <c r="EC20" i="6" s="1"/>
  <c r="ED20" i="6" s="1"/>
  <c r="EF20" i="6" s="1"/>
  <c r="EG20" i="6" s="1"/>
  <c r="EI20" i="6" s="1"/>
  <c r="EJ20" i="6" s="1"/>
  <c r="EL20" i="6" s="1"/>
  <c r="EM20" i="6" s="1"/>
  <c r="EO20" i="6" s="1"/>
  <c r="D6" i="6"/>
  <c r="E6" i="6" s="1"/>
  <c r="G6" i="6" s="1"/>
  <c r="H6" i="6" s="1"/>
  <c r="J6" i="6" s="1"/>
  <c r="K6" i="6" s="1"/>
  <c r="M6" i="6" s="1"/>
  <c r="N6" i="6" s="1"/>
  <c r="P6" i="6" s="1"/>
  <c r="Q6" i="6" s="1"/>
  <c r="S6" i="6" s="1"/>
  <c r="T6" i="6" s="1"/>
  <c r="V6" i="6" s="1"/>
  <c r="W6" i="6" s="1"/>
  <c r="Y6" i="6" s="1"/>
  <c r="Z6" i="6" s="1"/>
  <c r="AB6" i="6" s="1"/>
  <c r="AC6" i="6" s="1"/>
  <c r="AE6" i="6" s="1"/>
  <c r="AF6" i="6" s="1"/>
  <c r="AH6" i="6" s="1"/>
  <c r="AI6" i="6" s="1"/>
  <c r="AK6" i="6" s="1"/>
  <c r="AL6" i="6" s="1"/>
  <c r="AN6" i="6" s="1"/>
  <c r="AO6" i="6" s="1"/>
  <c r="AQ6" i="6" s="1"/>
  <c r="AR6" i="6" s="1"/>
  <c r="AT6" i="6" s="1"/>
  <c r="D24" i="6"/>
  <c r="E24" i="6" s="1"/>
  <c r="G24" i="6" s="1"/>
  <c r="H24" i="6" s="1"/>
  <c r="J24" i="6" s="1"/>
  <c r="K24" i="6" s="1"/>
  <c r="M24" i="6" s="1"/>
  <c r="N24" i="6" s="1"/>
  <c r="P24" i="6" s="1"/>
  <c r="Q24" i="6" s="1"/>
  <c r="S24" i="6" s="1"/>
  <c r="T24" i="6" s="1"/>
  <c r="V24" i="6" s="1"/>
  <c r="W24" i="6" s="1"/>
  <c r="Y24" i="6" s="1"/>
  <c r="Z24" i="6" s="1"/>
  <c r="AB24" i="6" s="1"/>
  <c r="AC24" i="6" s="1"/>
  <c r="AE24" i="6" s="1"/>
  <c r="AF24" i="6" s="1"/>
  <c r="AH24" i="6" s="1"/>
  <c r="AI24" i="6" s="1"/>
  <c r="AK24" i="6" s="1"/>
  <c r="AL24" i="6" s="1"/>
  <c r="AN24" i="6" s="1"/>
  <c r="AO24" i="6" s="1"/>
  <c r="AQ24" i="6" s="1"/>
  <c r="AR24" i="6" s="1"/>
  <c r="AT24" i="6" s="1"/>
  <c r="AU24" i="6" s="1"/>
  <c r="AW24" i="6" s="1"/>
  <c r="AX24" i="6" s="1"/>
  <c r="AZ24" i="6" s="1"/>
  <c r="BA24" i="6" s="1"/>
  <c r="BC24" i="6" s="1"/>
  <c r="BD24" i="6" s="1"/>
  <c r="BF24" i="6" s="1"/>
  <c r="BG24" i="6" s="1"/>
  <c r="BI24" i="6" s="1"/>
  <c r="BJ24" i="6" s="1"/>
  <c r="BL24" i="6" s="1"/>
  <c r="BM24" i="6" s="1"/>
  <c r="BO24" i="6" s="1"/>
  <c r="BP24" i="6" s="1"/>
  <c r="BR24" i="6" s="1"/>
  <c r="BS24" i="6" s="1"/>
  <c r="BU24" i="6" s="1"/>
  <c r="BV24" i="6" s="1"/>
  <c r="BX24" i="6" s="1"/>
  <c r="BY24" i="6" s="1"/>
  <c r="CA24" i="6" s="1"/>
  <c r="CB24" i="6" s="1"/>
  <c r="CD24" i="6" s="1"/>
  <c r="CE24" i="6" s="1"/>
  <c r="CG24" i="6" s="1"/>
  <c r="CH24" i="6" s="1"/>
  <c r="CJ24" i="6" s="1"/>
  <c r="CK24" i="6" s="1"/>
  <c r="CM24" i="6" s="1"/>
  <c r="CN24" i="6" s="1"/>
  <c r="CP24" i="6" s="1"/>
  <c r="CQ24" i="6" s="1"/>
  <c r="CS24" i="6" s="1"/>
  <c r="CT24" i="6" s="1"/>
  <c r="CV24" i="6" s="1"/>
  <c r="CW24" i="6" s="1"/>
  <c r="CY24" i="6" s="1"/>
  <c r="CZ24" i="6" s="1"/>
  <c r="DB24" i="6" s="1"/>
  <c r="DC24" i="6" s="1"/>
  <c r="DE24" i="6" s="1"/>
  <c r="DF24" i="6" s="1"/>
  <c r="DH24" i="6" s="1"/>
  <c r="DI24" i="6" s="1"/>
  <c r="DK24" i="6" s="1"/>
  <c r="DL24" i="6" s="1"/>
  <c r="DN24" i="6" s="1"/>
  <c r="DO24" i="6" s="1"/>
  <c r="DQ24" i="6" s="1"/>
  <c r="DR24" i="6" s="1"/>
  <c r="DT24" i="6" s="1"/>
  <c r="DU24" i="6" s="1"/>
  <c r="DW24" i="6" s="1"/>
  <c r="DX24" i="6" s="1"/>
  <c r="DZ24" i="6" s="1"/>
  <c r="EA24" i="6" s="1"/>
  <c r="EC24" i="6" s="1"/>
  <c r="ED24" i="6" s="1"/>
  <c r="EF24" i="6" s="1"/>
  <c r="EG24" i="6" s="1"/>
  <c r="EI24" i="6" s="1"/>
  <c r="EJ24" i="6" s="1"/>
  <c r="EL24" i="6" s="1"/>
  <c r="EM24" i="6" s="1"/>
  <c r="EO24" i="6" s="1"/>
  <c r="J12" i="6"/>
  <c r="K12" i="6" s="1"/>
  <c r="M12" i="6" s="1"/>
  <c r="N12" i="6" s="1"/>
  <c r="P12" i="6" s="1"/>
  <c r="Q12" i="6" s="1"/>
  <c r="S12" i="6" s="1"/>
  <c r="T12" i="6" s="1"/>
  <c r="V12" i="6" s="1"/>
  <c r="W12" i="6" s="1"/>
  <c r="Y12" i="6" s="1"/>
  <c r="Z12" i="6" s="1"/>
  <c r="AB12" i="6" s="1"/>
  <c r="AC12" i="6" s="1"/>
  <c r="AE12" i="6" s="1"/>
  <c r="AF12" i="6" s="1"/>
  <c r="AH12" i="6" s="1"/>
  <c r="AI12" i="6" s="1"/>
  <c r="AK12" i="6" s="1"/>
  <c r="AL12" i="6" s="1"/>
  <c r="AN12" i="6" s="1"/>
  <c r="AO12" i="6" s="1"/>
  <c r="AQ12" i="6" s="1"/>
  <c r="AR12" i="6" s="1"/>
  <c r="AT12" i="6" s="1"/>
  <c r="D29" i="6"/>
  <c r="E29" i="6" s="1"/>
  <c r="G29" i="6" s="1"/>
  <c r="H29" i="6" s="1"/>
  <c r="J29" i="6" s="1"/>
  <c r="K29" i="6" s="1"/>
  <c r="M29" i="6" s="1"/>
  <c r="N29" i="6" s="1"/>
  <c r="P29" i="6" s="1"/>
  <c r="Q29" i="6" s="1"/>
  <c r="S29" i="6" s="1"/>
  <c r="T29" i="6" s="1"/>
  <c r="V29" i="6" s="1"/>
  <c r="W29" i="6" s="1"/>
  <c r="Y29" i="6" s="1"/>
  <c r="Z29" i="6" s="1"/>
  <c r="AB29" i="6" s="1"/>
  <c r="AC29" i="6" s="1"/>
  <c r="AE29" i="6" s="1"/>
  <c r="AF29" i="6" s="1"/>
  <c r="AH29" i="6" s="1"/>
  <c r="AI29" i="6" s="1"/>
  <c r="AK29" i="6" s="1"/>
  <c r="AL29" i="6" s="1"/>
  <c r="AN29" i="6" s="1"/>
  <c r="AO29" i="6" s="1"/>
  <c r="AQ29" i="6" s="1"/>
  <c r="AR29" i="6" s="1"/>
  <c r="AT29" i="6" s="1"/>
  <c r="AU29" i="6" s="1"/>
  <c r="AW29" i="6" s="1"/>
  <c r="AX29" i="6" s="1"/>
  <c r="AZ29" i="6" s="1"/>
  <c r="BA29" i="6" s="1"/>
  <c r="BC29" i="6" s="1"/>
  <c r="BD29" i="6" s="1"/>
  <c r="BF29" i="6" s="1"/>
  <c r="BG29" i="6" s="1"/>
  <c r="BI29" i="6" s="1"/>
  <c r="BJ29" i="6" s="1"/>
  <c r="BL29" i="6" s="1"/>
  <c r="BM29" i="6" s="1"/>
  <c r="BO29" i="6" s="1"/>
  <c r="BP29" i="6" s="1"/>
  <c r="BR29" i="6" s="1"/>
  <c r="BS29" i="6" s="1"/>
  <c r="BU29" i="6" s="1"/>
  <c r="BV29" i="6" s="1"/>
  <c r="BX29" i="6" s="1"/>
  <c r="BY29" i="6" s="1"/>
  <c r="CA29" i="6" s="1"/>
  <c r="CB29" i="6" s="1"/>
  <c r="CD29" i="6" s="1"/>
  <c r="CE29" i="6" s="1"/>
  <c r="CG29" i="6" s="1"/>
  <c r="CH29" i="6" s="1"/>
  <c r="CJ29" i="6" s="1"/>
  <c r="CK29" i="6" s="1"/>
  <c r="CM29" i="6" s="1"/>
  <c r="CN29" i="6" s="1"/>
  <c r="CP29" i="6" s="1"/>
  <c r="CQ29" i="6" s="1"/>
  <c r="CS29" i="6" s="1"/>
  <c r="CT29" i="6" s="1"/>
  <c r="CV29" i="6" s="1"/>
  <c r="CW29" i="6" s="1"/>
  <c r="CY29" i="6" s="1"/>
  <c r="CZ29" i="6" s="1"/>
  <c r="DB29" i="6" s="1"/>
  <c r="DC29" i="6" s="1"/>
  <c r="DE29" i="6" s="1"/>
  <c r="DF29" i="6" s="1"/>
  <c r="DH29" i="6" s="1"/>
  <c r="DI29" i="6" s="1"/>
  <c r="DK29" i="6" s="1"/>
  <c r="DL29" i="6" s="1"/>
  <c r="DN29" i="6" s="1"/>
  <c r="DO29" i="6" s="1"/>
  <c r="DQ29" i="6" s="1"/>
  <c r="DR29" i="6" s="1"/>
  <c r="DT29" i="6" s="1"/>
  <c r="DU29" i="6" s="1"/>
  <c r="DW29" i="6" s="1"/>
  <c r="DX29" i="6" s="1"/>
  <c r="DZ29" i="6" s="1"/>
  <c r="EA29" i="6" s="1"/>
  <c r="EC29" i="6" s="1"/>
  <c r="ED29" i="6" s="1"/>
  <c r="EF29" i="6" s="1"/>
  <c r="EG29" i="6" s="1"/>
  <c r="EI29" i="6" s="1"/>
  <c r="EJ29" i="6" s="1"/>
  <c r="EL29" i="6" s="1"/>
  <c r="EM29" i="6" s="1"/>
  <c r="EO29" i="6" s="1"/>
  <c r="D7" i="6"/>
  <c r="E7" i="6" s="1"/>
  <c r="G7" i="6" s="1"/>
  <c r="H7" i="6" s="1"/>
  <c r="J7" i="6" s="1"/>
  <c r="K7" i="6" s="1"/>
  <c r="M7" i="6" s="1"/>
  <c r="N7" i="6" s="1"/>
  <c r="P7" i="6" s="1"/>
  <c r="Q7" i="6" s="1"/>
  <c r="S7" i="6" s="1"/>
  <c r="T7" i="6" s="1"/>
  <c r="V7" i="6" s="1"/>
  <c r="W7" i="6" s="1"/>
  <c r="Y7" i="6" s="1"/>
  <c r="Z7" i="6" s="1"/>
  <c r="AB7" i="6" s="1"/>
  <c r="AC7" i="6" s="1"/>
  <c r="AE7" i="6" s="1"/>
  <c r="AF7" i="6" s="1"/>
  <c r="AH7" i="6" s="1"/>
  <c r="AI7" i="6" s="1"/>
  <c r="AK7" i="6" s="1"/>
  <c r="AL7" i="6" s="1"/>
  <c r="AN7" i="6" s="1"/>
  <c r="AO7" i="6" s="1"/>
  <c r="AQ7" i="6" s="1"/>
  <c r="AR7" i="6" s="1"/>
  <c r="AT7" i="6" s="1"/>
  <c r="D13" i="6"/>
  <c r="E13" i="6" s="1"/>
  <c r="G13" i="6" s="1"/>
  <c r="H13" i="6" s="1"/>
  <c r="J13" i="6" s="1"/>
  <c r="K13" i="6" s="1"/>
  <c r="M13" i="6" s="1"/>
  <c r="N13" i="6" s="1"/>
  <c r="P13" i="6" s="1"/>
  <c r="Q13" i="6" s="1"/>
  <c r="S13" i="6" s="1"/>
  <c r="T13" i="6" s="1"/>
  <c r="V13" i="6" s="1"/>
  <c r="W13" i="6" s="1"/>
  <c r="Y13" i="6" s="1"/>
  <c r="Z13" i="6" s="1"/>
  <c r="AB13" i="6" s="1"/>
  <c r="AC13" i="6" s="1"/>
  <c r="AE13" i="6" s="1"/>
  <c r="AF13" i="6" s="1"/>
  <c r="AH13" i="6" s="1"/>
  <c r="AI13" i="6" s="1"/>
  <c r="AK13" i="6" s="1"/>
  <c r="AL13" i="6" s="1"/>
  <c r="AN13" i="6" s="1"/>
  <c r="AO13" i="6" s="1"/>
  <c r="AQ13" i="6" s="1"/>
  <c r="AR13" i="6" s="1"/>
  <c r="AT13" i="6" s="1"/>
  <c r="AU3" i="6" l="1"/>
  <c r="AW3" i="6" s="1"/>
  <c r="AX3" i="6" s="1"/>
  <c r="AZ3" i="6" s="1"/>
  <c r="BA3" i="6" s="1"/>
  <c r="BC3" i="6" s="1"/>
  <c r="BD3" i="6" s="1"/>
  <c r="BF3" i="6" s="1"/>
  <c r="BG3" i="6" s="1"/>
  <c r="BI3" i="6" s="1"/>
  <c r="BJ3" i="6" s="1"/>
  <c r="BL3" i="6" s="1"/>
  <c r="BM3" i="6" s="1"/>
  <c r="BO3" i="6" s="1"/>
  <c r="BP3" i="6" s="1"/>
  <c r="BR3" i="6" s="1"/>
  <c r="BS3" i="6" s="1"/>
  <c r="BU3" i="6" s="1"/>
  <c r="BV3" i="6" s="1"/>
  <c r="BX3" i="6" s="1"/>
  <c r="BY3" i="6" s="1"/>
  <c r="CA3" i="6" s="1"/>
  <c r="CB3" i="6" s="1"/>
  <c r="CD3" i="6" s="1"/>
  <c r="CE3" i="6" s="1"/>
  <c r="CG3" i="6" s="1"/>
  <c r="CH3" i="6" s="1"/>
  <c r="CJ3" i="6" s="1"/>
  <c r="CK3" i="6" s="1"/>
  <c r="CM3" i="6" s="1"/>
  <c r="CN3" i="6" s="1"/>
  <c r="CP3" i="6" s="1"/>
  <c r="CQ3" i="6" s="1"/>
  <c r="CS3" i="6" s="1"/>
  <c r="CT3" i="6" s="1"/>
  <c r="CV3" i="6" s="1"/>
  <c r="CW3" i="6" s="1"/>
  <c r="CY3" i="6" s="1"/>
  <c r="CZ3" i="6" s="1"/>
  <c r="DB3" i="6" s="1"/>
  <c r="DC3" i="6" s="1"/>
  <c r="DE3" i="6" s="1"/>
  <c r="DF3" i="6" s="1"/>
  <c r="DH3" i="6" s="1"/>
  <c r="DI3" i="6" s="1"/>
  <c r="DK3" i="6" s="1"/>
  <c r="DL3" i="6" s="1"/>
  <c r="DN3" i="6" s="1"/>
  <c r="DO3" i="6" s="1"/>
  <c r="DQ3" i="6" s="1"/>
  <c r="DR3" i="6" s="1"/>
  <c r="DT3" i="6" s="1"/>
  <c r="DU3" i="6" s="1"/>
  <c r="DW3" i="6" s="1"/>
  <c r="DX3" i="6" s="1"/>
  <c r="DZ3" i="6" s="1"/>
  <c r="EA3" i="6" s="1"/>
  <c r="EC3" i="6" s="1"/>
  <c r="ED3" i="6" s="1"/>
  <c r="EF3" i="6" s="1"/>
  <c r="EG3" i="6" s="1"/>
  <c r="EI3" i="6" s="1"/>
  <c r="EJ3" i="6" s="1"/>
  <c r="EL3" i="6" s="1"/>
  <c r="EM3" i="6" s="1"/>
  <c r="EO3" i="6" s="1"/>
  <c r="AU4" i="6"/>
  <c r="AW4" i="6" s="1"/>
  <c r="AX4" i="6" s="1"/>
  <c r="AZ4" i="6" s="1"/>
  <c r="BA4" i="6" s="1"/>
  <c r="BC4" i="6" s="1"/>
  <c r="BD4" i="6" s="1"/>
  <c r="BF4" i="6" s="1"/>
  <c r="BG4" i="6" s="1"/>
  <c r="BI4" i="6" s="1"/>
  <c r="BJ4" i="6" s="1"/>
  <c r="BL4" i="6" s="1"/>
  <c r="BM4" i="6" s="1"/>
  <c r="BO4" i="6" s="1"/>
  <c r="BP4" i="6" s="1"/>
  <c r="BR4" i="6" s="1"/>
  <c r="BS4" i="6" s="1"/>
  <c r="BU4" i="6" s="1"/>
  <c r="BV4" i="6" s="1"/>
  <c r="BX4" i="6" s="1"/>
  <c r="BY4" i="6" s="1"/>
  <c r="CA4" i="6" s="1"/>
  <c r="CB4" i="6" s="1"/>
  <c r="CD4" i="6" s="1"/>
  <c r="CE4" i="6" s="1"/>
  <c r="CG4" i="6" s="1"/>
  <c r="CH4" i="6" s="1"/>
  <c r="CJ4" i="6" s="1"/>
  <c r="CK4" i="6" s="1"/>
  <c r="CM4" i="6" s="1"/>
  <c r="CN4" i="6" s="1"/>
  <c r="CP4" i="6" s="1"/>
  <c r="CQ4" i="6" s="1"/>
  <c r="CS4" i="6" s="1"/>
  <c r="CT4" i="6" s="1"/>
  <c r="CV4" i="6" s="1"/>
  <c r="CW4" i="6" s="1"/>
  <c r="CY4" i="6" s="1"/>
  <c r="CZ4" i="6" s="1"/>
  <c r="DB4" i="6" s="1"/>
  <c r="DC4" i="6" s="1"/>
  <c r="DE4" i="6" s="1"/>
  <c r="DF4" i="6" s="1"/>
  <c r="DH4" i="6" s="1"/>
  <c r="DI4" i="6" s="1"/>
  <c r="DK4" i="6" s="1"/>
  <c r="DL4" i="6" s="1"/>
  <c r="DN4" i="6" s="1"/>
  <c r="DO4" i="6" s="1"/>
  <c r="DQ4" i="6" s="1"/>
  <c r="DR4" i="6" s="1"/>
  <c r="DT4" i="6" s="1"/>
  <c r="DU4" i="6" s="1"/>
  <c r="DW4" i="6" s="1"/>
  <c r="DX4" i="6" s="1"/>
  <c r="DZ4" i="6" s="1"/>
  <c r="EA4" i="6" s="1"/>
  <c r="EC4" i="6" s="1"/>
  <c r="ED4" i="6" s="1"/>
  <c r="EF4" i="6" s="1"/>
  <c r="EG4" i="6" s="1"/>
  <c r="EI4" i="6" s="1"/>
  <c r="EJ4" i="6" s="1"/>
  <c r="EL4" i="6" s="1"/>
  <c r="EM4" i="6" s="1"/>
  <c r="EO4" i="6" s="1"/>
  <c r="AU10" i="6"/>
  <c r="AW10" i="6" s="1"/>
  <c r="AX10" i="6" s="1"/>
  <c r="AZ10" i="6" s="1"/>
  <c r="BA10" i="6" s="1"/>
  <c r="BC10" i="6" s="1"/>
  <c r="BD10" i="6" s="1"/>
  <c r="BF10" i="6" s="1"/>
  <c r="BG10" i="6" s="1"/>
  <c r="BI10" i="6" s="1"/>
  <c r="BJ10" i="6" s="1"/>
  <c r="BL10" i="6" s="1"/>
  <c r="BM10" i="6" s="1"/>
  <c r="BO10" i="6" s="1"/>
  <c r="BP10" i="6" s="1"/>
  <c r="BR10" i="6" s="1"/>
  <c r="BS10" i="6" s="1"/>
  <c r="BU10" i="6" s="1"/>
  <c r="BV10" i="6" s="1"/>
  <c r="BX10" i="6" s="1"/>
  <c r="BY10" i="6" s="1"/>
  <c r="CA10" i="6" s="1"/>
  <c r="CB10" i="6" s="1"/>
  <c r="CD10" i="6" s="1"/>
  <c r="CE10" i="6" s="1"/>
  <c r="CG10" i="6" s="1"/>
  <c r="CH10" i="6" s="1"/>
  <c r="CJ10" i="6" s="1"/>
  <c r="CK10" i="6" s="1"/>
  <c r="CM10" i="6" s="1"/>
  <c r="CN10" i="6" s="1"/>
  <c r="CP10" i="6" s="1"/>
  <c r="CQ10" i="6" s="1"/>
  <c r="CS10" i="6" s="1"/>
  <c r="CT10" i="6" s="1"/>
  <c r="CV10" i="6" s="1"/>
  <c r="CW10" i="6" s="1"/>
  <c r="CY10" i="6" s="1"/>
  <c r="CZ10" i="6" s="1"/>
  <c r="DB10" i="6" s="1"/>
  <c r="DC10" i="6" s="1"/>
  <c r="DE10" i="6" s="1"/>
  <c r="DF10" i="6" s="1"/>
  <c r="DH10" i="6" s="1"/>
  <c r="DI10" i="6" s="1"/>
  <c r="DK10" i="6" s="1"/>
  <c r="DL10" i="6" s="1"/>
  <c r="DN10" i="6" s="1"/>
  <c r="DO10" i="6" s="1"/>
  <c r="DQ10" i="6" s="1"/>
  <c r="DR10" i="6" s="1"/>
  <c r="DT10" i="6" s="1"/>
  <c r="DU10" i="6" s="1"/>
  <c r="DW10" i="6" s="1"/>
  <c r="DX10" i="6" s="1"/>
  <c r="DZ10" i="6" s="1"/>
  <c r="EA10" i="6" s="1"/>
  <c r="EC10" i="6" s="1"/>
  <c r="ED10" i="6" s="1"/>
  <c r="EF10" i="6" s="1"/>
  <c r="EG10" i="6" s="1"/>
  <c r="EI10" i="6" s="1"/>
  <c r="EJ10" i="6" s="1"/>
  <c r="EL10" i="6" s="1"/>
  <c r="EM10" i="6" s="1"/>
  <c r="EO10" i="6" s="1"/>
  <c r="C11" i="19"/>
  <c r="AU13" i="6"/>
  <c r="AW13" i="6" s="1"/>
  <c r="AX13" i="6" s="1"/>
  <c r="AZ13" i="6" s="1"/>
  <c r="BA13" i="6" s="1"/>
  <c r="BC13" i="6" s="1"/>
  <c r="BD13" i="6" s="1"/>
  <c r="BF13" i="6" s="1"/>
  <c r="BG13" i="6" s="1"/>
  <c r="BI13" i="6" s="1"/>
  <c r="BJ13" i="6" s="1"/>
  <c r="BL13" i="6" s="1"/>
  <c r="BM13" i="6" s="1"/>
  <c r="BO13" i="6" s="1"/>
  <c r="BP13" i="6" s="1"/>
  <c r="BR13" i="6" s="1"/>
  <c r="BS13" i="6" s="1"/>
  <c r="BU13" i="6" s="1"/>
  <c r="BV13" i="6" s="1"/>
  <c r="BX13" i="6" s="1"/>
  <c r="BY13" i="6" s="1"/>
  <c r="CA13" i="6" s="1"/>
  <c r="CB13" i="6" s="1"/>
  <c r="CD13" i="6" s="1"/>
  <c r="CE13" i="6" s="1"/>
  <c r="CG13" i="6" s="1"/>
  <c r="CH13" i="6" s="1"/>
  <c r="CJ13" i="6" s="1"/>
  <c r="CK13" i="6" s="1"/>
  <c r="CM13" i="6" s="1"/>
  <c r="CN13" i="6" s="1"/>
  <c r="CP13" i="6" s="1"/>
  <c r="CQ13" i="6" s="1"/>
  <c r="CS13" i="6" s="1"/>
  <c r="CT13" i="6" s="1"/>
  <c r="CV13" i="6" s="1"/>
  <c r="CW13" i="6" s="1"/>
  <c r="CY13" i="6" s="1"/>
  <c r="CZ13" i="6" s="1"/>
  <c r="DB13" i="6" s="1"/>
  <c r="DC13" i="6" s="1"/>
  <c r="DE13" i="6" s="1"/>
  <c r="DF13" i="6" s="1"/>
  <c r="DH13" i="6" s="1"/>
  <c r="DI13" i="6" s="1"/>
  <c r="DK13" i="6" s="1"/>
  <c r="DL13" i="6" s="1"/>
  <c r="DN13" i="6" s="1"/>
  <c r="DO13" i="6" s="1"/>
  <c r="DQ13" i="6" s="1"/>
  <c r="DR13" i="6" s="1"/>
  <c r="DT13" i="6" s="1"/>
  <c r="DU13" i="6" s="1"/>
  <c r="DW13" i="6" s="1"/>
  <c r="DX13" i="6" s="1"/>
  <c r="DZ13" i="6" s="1"/>
  <c r="EA13" i="6" s="1"/>
  <c r="EC13" i="6" s="1"/>
  <c r="ED13" i="6" s="1"/>
  <c r="EF13" i="6" s="1"/>
  <c r="EG13" i="6" s="1"/>
  <c r="EI13" i="6" s="1"/>
  <c r="EJ13" i="6" s="1"/>
  <c r="EL13" i="6" s="1"/>
  <c r="EM13" i="6" s="1"/>
  <c r="EO13" i="6" s="1"/>
  <c r="C14" i="19"/>
  <c r="AU7" i="6"/>
  <c r="AW7" i="6" s="1"/>
  <c r="AX7" i="6" s="1"/>
  <c r="AZ7" i="6" s="1"/>
  <c r="BA7" i="6" s="1"/>
  <c r="BC7" i="6" s="1"/>
  <c r="BD7" i="6" s="1"/>
  <c r="BF7" i="6" s="1"/>
  <c r="BG7" i="6" s="1"/>
  <c r="BI7" i="6" s="1"/>
  <c r="BJ7" i="6" s="1"/>
  <c r="BL7" i="6" s="1"/>
  <c r="BM7" i="6" s="1"/>
  <c r="BO7" i="6" s="1"/>
  <c r="BP7" i="6" s="1"/>
  <c r="BR7" i="6" s="1"/>
  <c r="BS7" i="6" s="1"/>
  <c r="BU7" i="6" s="1"/>
  <c r="BV7" i="6" s="1"/>
  <c r="BX7" i="6" s="1"/>
  <c r="BY7" i="6" s="1"/>
  <c r="CA7" i="6" s="1"/>
  <c r="CB7" i="6" s="1"/>
  <c r="CD7" i="6" s="1"/>
  <c r="CE7" i="6" s="1"/>
  <c r="CG7" i="6" s="1"/>
  <c r="CH7" i="6" s="1"/>
  <c r="CJ7" i="6" s="1"/>
  <c r="CK7" i="6" s="1"/>
  <c r="CM7" i="6" s="1"/>
  <c r="CN7" i="6" s="1"/>
  <c r="CP7" i="6" s="1"/>
  <c r="CQ7" i="6" s="1"/>
  <c r="CS7" i="6" s="1"/>
  <c r="CT7" i="6" s="1"/>
  <c r="CV7" i="6" s="1"/>
  <c r="CW7" i="6" s="1"/>
  <c r="CY7" i="6" s="1"/>
  <c r="CZ7" i="6" s="1"/>
  <c r="DB7" i="6" s="1"/>
  <c r="DC7" i="6" s="1"/>
  <c r="DE7" i="6" s="1"/>
  <c r="DF7" i="6" s="1"/>
  <c r="DH7" i="6" s="1"/>
  <c r="DI7" i="6" s="1"/>
  <c r="DK7" i="6" s="1"/>
  <c r="DL7" i="6" s="1"/>
  <c r="DN7" i="6" s="1"/>
  <c r="DO7" i="6" s="1"/>
  <c r="DQ7" i="6" s="1"/>
  <c r="DR7" i="6" s="1"/>
  <c r="DT7" i="6" s="1"/>
  <c r="DU7" i="6" s="1"/>
  <c r="DW7" i="6" s="1"/>
  <c r="DX7" i="6" s="1"/>
  <c r="DZ7" i="6" s="1"/>
  <c r="EA7" i="6" s="1"/>
  <c r="EC7" i="6" s="1"/>
  <c r="ED7" i="6" s="1"/>
  <c r="EF7" i="6" s="1"/>
  <c r="EG7" i="6" s="1"/>
  <c r="EI7" i="6" s="1"/>
  <c r="EJ7" i="6" s="1"/>
  <c r="EL7" i="6" s="1"/>
  <c r="EM7" i="6" s="1"/>
  <c r="EO7" i="6" s="1"/>
  <c r="AU12" i="6"/>
  <c r="AW12" i="6" s="1"/>
  <c r="AX12" i="6" s="1"/>
  <c r="AZ12" i="6" s="1"/>
  <c r="BA12" i="6" s="1"/>
  <c r="BC12" i="6" s="1"/>
  <c r="BD12" i="6" s="1"/>
  <c r="BF12" i="6" s="1"/>
  <c r="BG12" i="6" s="1"/>
  <c r="BI12" i="6" s="1"/>
  <c r="BJ12" i="6" s="1"/>
  <c r="BL12" i="6" s="1"/>
  <c r="BM12" i="6" s="1"/>
  <c r="BO12" i="6" s="1"/>
  <c r="BP12" i="6" s="1"/>
  <c r="BR12" i="6" s="1"/>
  <c r="BS12" i="6" s="1"/>
  <c r="BU12" i="6" s="1"/>
  <c r="BV12" i="6" s="1"/>
  <c r="BX12" i="6" s="1"/>
  <c r="BY12" i="6" s="1"/>
  <c r="CA12" i="6" s="1"/>
  <c r="CB12" i="6" s="1"/>
  <c r="CD12" i="6" s="1"/>
  <c r="CE12" i="6" s="1"/>
  <c r="CG12" i="6" s="1"/>
  <c r="CH12" i="6" s="1"/>
  <c r="CJ12" i="6" s="1"/>
  <c r="CK12" i="6" s="1"/>
  <c r="CM12" i="6" s="1"/>
  <c r="CN12" i="6" s="1"/>
  <c r="CP12" i="6" s="1"/>
  <c r="CQ12" i="6" s="1"/>
  <c r="CS12" i="6" s="1"/>
  <c r="CT12" i="6" s="1"/>
  <c r="CV12" i="6" s="1"/>
  <c r="CW12" i="6" s="1"/>
  <c r="CY12" i="6" s="1"/>
  <c r="CZ12" i="6" s="1"/>
  <c r="DB12" i="6" s="1"/>
  <c r="DC12" i="6" s="1"/>
  <c r="DE12" i="6" s="1"/>
  <c r="DF12" i="6" s="1"/>
  <c r="DH12" i="6" s="1"/>
  <c r="DI12" i="6" s="1"/>
  <c r="DK12" i="6" s="1"/>
  <c r="DL12" i="6" s="1"/>
  <c r="DN12" i="6" s="1"/>
  <c r="DO12" i="6" s="1"/>
  <c r="DQ12" i="6" s="1"/>
  <c r="DR12" i="6" s="1"/>
  <c r="DT12" i="6" s="1"/>
  <c r="DU12" i="6" s="1"/>
  <c r="DW12" i="6" s="1"/>
  <c r="DX12" i="6" s="1"/>
  <c r="DZ12" i="6" s="1"/>
  <c r="EA12" i="6" s="1"/>
  <c r="EC12" i="6" s="1"/>
  <c r="ED12" i="6" s="1"/>
  <c r="EF12" i="6" s="1"/>
  <c r="EG12" i="6" s="1"/>
  <c r="EI12" i="6" s="1"/>
  <c r="EJ12" i="6" s="1"/>
  <c r="EL12" i="6" s="1"/>
  <c r="EM12" i="6" s="1"/>
  <c r="EO12" i="6" s="1"/>
  <c r="AU6" i="6"/>
  <c r="AW6" i="6" s="1"/>
  <c r="AX6" i="6" s="1"/>
  <c r="AZ6" i="6" s="1"/>
  <c r="BA6" i="6" s="1"/>
  <c r="BC6" i="6" s="1"/>
  <c r="BD6" i="6" s="1"/>
  <c r="BF6" i="6" s="1"/>
  <c r="BG6" i="6" s="1"/>
  <c r="BI6" i="6" s="1"/>
  <c r="BJ6" i="6" s="1"/>
  <c r="BL6" i="6" s="1"/>
  <c r="BM6" i="6" s="1"/>
  <c r="BO6" i="6" s="1"/>
  <c r="BP6" i="6" s="1"/>
  <c r="BR6" i="6" s="1"/>
  <c r="BS6" i="6" s="1"/>
  <c r="BU6" i="6" s="1"/>
  <c r="BV6" i="6" s="1"/>
  <c r="BX6" i="6" s="1"/>
  <c r="BY6" i="6" s="1"/>
  <c r="CA6" i="6" s="1"/>
  <c r="CB6" i="6" s="1"/>
  <c r="CD6" i="6" s="1"/>
  <c r="CE6" i="6" s="1"/>
  <c r="CG6" i="6" s="1"/>
  <c r="CH6" i="6" s="1"/>
  <c r="CJ6" i="6" s="1"/>
  <c r="CK6" i="6" s="1"/>
  <c r="CM6" i="6" s="1"/>
  <c r="CN6" i="6" s="1"/>
  <c r="CP6" i="6" s="1"/>
  <c r="CQ6" i="6" s="1"/>
  <c r="CS6" i="6" s="1"/>
  <c r="CT6" i="6" s="1"/>
  <c r="CV6" i="6" s="1"/>
  <c r="CW6" i="6" s="1"/>
  <c r="CY6" i="6" s="1"/>
  <c r="CZ6" i="6" s="1"/>
  <c r="DB6" i="6" s="1"/>
  <c r="DC6" i="6" s="1"/>
  <c r="DE6" i="6" s="1"/>
  <c r="DF6" i="6" s="1"/>
  <c r="DH6" i="6" s="1"/>
  <c r="DI6" i="6" s="1"/>
  <c r="DK6" i="6" s="1"/>
  <c r="DL6" i="6" s="1"/>
  <c r="DN6" i="6" s="1"/>
  <c r="DO6" i="6" s="1"/>
  <c r="DQ6" i="6" s="1"/>
  <c r="DR6" i="6" s="1"/>
  <c r="DT6" i="6" s="1"/>
  <c r="DU6" i="6" s="1"/>
  <c r="DW6" i="6" s="1"/>
  <c r="DX6" i="6" s="1"/>
  <c r="DZ6" i="6" s="1"/>
  <c r="EA6" i="6" s="1"/>
  <c r="EC6" i="6" s="1"/>
  <c r="ED6" i="6" s="1"/>
  <c r="EF6" i="6" s="1"/>
  <c r="EG6" i="6" s="1"/>
  <c r="EI6" i="6" s="1"/>
  <c r="EJ6" i="6" s="1"/>
  <c r="EL6" i="6" s="1"/>
  <c r="EM6" i="6" s="1"/>
  <c r="EO6" i="6" s="1"/>
  <c r="AU5" i="6"/>
  <c r="AW5" i="6" s="1"/>
  <c r="AU11" i="6"/>
  <c r="AW11" i="6" s="1"/>
  <c r="AU8" i="6"/>
  <c r="AW8" i="6" s="1"/>
  <c r="AX8" i="6" s="1"/>
  <c r="AZ8" i="6" s="1"/>
  <c r="BA8" i="6" s="1"/>
  <c r="BC8" i="6" s="1"/>
  <c r="BD8" i="6" s="1"/>
  <c r="BF8" i="6" s="1"/>
  <c r="BG8" i="6" s="1"/>
  <c r="BI8" i="6" s="1"/>
  <c r="BJ8" i="6" s="1"/>
  <c r="BL8" i="6" s="1"/>
  <c r="BM8" i="6" s="1"/>
  <c r="BO8" i="6" s="1"/>
  <c r="BP8" i="6" s="1"/>
  <c r="BR8" i="6" s="1"/>
  <c r="BS8" i="6" s="1"/>
  <c r="BU8" i="6" s="1"/>
  <c r="BV8" i="6" s="1"/>
  <c r="BX8" i="6" s="1"/>
  <c r="BY8" i="6" s="1"/>
  <c r="CA8" i="6" s="1"/>
  <c r="CB8" i="6" s="1"/>
  <c r="CD8" i="6" s="1"/>
  <c r="CE8" i="6" s="1"/>
  <c r="CG8" i="6" s="1"/>
  <c r="CH8" i="6" s="1"/>
  <c r="CJ8" i="6" s="1"/>
  <c r="CK8" i="6" s="1"/>
  <c r="CM8" i="6" s="1"/>
  <c r="CN8" i="6" s="1"/>
  <c r="CP8" i="6" s="1"/>
  <c r="CQ8" i="6" s="1"/>
  <c r="CS8" i="6" s="1"/>
  <c r="CT8" i="6" s="1"/>
  <c r="CV8" i="6" s="1"/>
  <c r="CW8" i="6" s="1"/>
  <c r="CY8" i="6" s="1"/>
  <c r="CZ8" i="6" s="1"/>
  <c r="DB8" i="6" s="1"/>
  <c r="DC8" i="6" s="1"/>
  <c r="DE8" i="6" s="1"/>
  <c r="DF8" i="6" s="1"/>
  <c r="DH8" i="6" s="1"/>
  <c r="DI8" i="6" s="1"/>
  <c r="DK8" i="6" s="1"/>
  <c r="DL8" i="6" s="1"/>
  <c r="DN8" i="6" s="1"/>
  <c r="DO8" i="6" s="1"/>
  <c r="DQ8" i="6" s="1"/>
  <c r="DR8" i="6" s="1"/>
  <c r="DT8" i="6" s="1"/>
  <c r="DU8" i="6" s="1"/>
  <c r="DW8" i="6" s="1"/>
  <c r="DX8" i="6" s="1"/>
  <c r="DZ8" i="6" s="1"/>
  <c r="EA8" i="6" s="1"/>
  <c r="EC8" i="6" s="1"/>
  <c r="ED8" i="6" s="1"/>
  <c r="EF8" i="6" s="1"/>
  <c r="EG8" i="6" s="1"/>
  <c r="EI8" i="6" s="1"/>
  <c r="EJ8" i="6" s="1"/>
  <c r="EL8" i="6" s="1"/>
  <c r="EM8" i="6" s="1"/>
  <c r="EO8" i="6" s="1"/>
  <c r="C8" i="19"/>
  <c r="AU2" i="6"/>
  <c r="AW2" i="6" s="1"/>
  <c r="C7" i="19"/>
  <c r="AU9" i="6"/>
  <c r="AW9" i="6" s="1"/>
  <c r="AX9" i="6" l="1"/>
  <c r="AZ9" i="6" s="1"/>
  <c r="C9" i="19"/>
  <c r="AX2" i="6"/>
  <c r="AZ2" i="6" s="1"/>
  <c r="AX11" i="6"/>
  <c r="AZ11" i="6" s="1"/>
  <c r="C13" i="19"/>
  <c r="AX5" i="6"/>
  <c r="AZ5" i="6" s="1"/>
  <c r="C6" i="19" s="1"/>
  <c r="C5" i="19"/>
  <c r="BA2" i="6" l="1"/>
  <c r="BC2" i="6" s="1"/>
  <c r="BD2" i="6" s="1"/>
  <c r="BF2" i="6" s="1"/>
  <c r="BG2" i="6" s="1"/>
  <c r="BI2" i="6" s="1"/>
  <c r="BJ2" i="6" s="1"/>
  <c r="BL2" i="6" s="1"/>
  <c r="BM2" i="6" s="1"/>
  <c r="BO2" i="6" s="1"/>
  <c r="BP2" i="6" s="1"/>
  <c r="BR2" i="6" s="1"/>
  <c r="BS2" i="6" s="1"/>
  <c r="BU2" i="6" s="1"/>
  <c r="BV2" i="6" s="1"/>
  <c r="BX2" i="6" s="1"/>
  <c r="BY2" i="6" s="1"/>
  <c r="CA2" i="6" s="1"/>
  <c r="CB2" i="6" s="1"/>
  <c r="CD2" i="6" s="1"/>
  <c r="CE2" i="6" s="1"/>
  <c r="CG2" i="6" s="1"/>
  <c r="CH2" i="6" s="1"/>
  <c r="CJ2" i="6" s="1"/>
  <c r="CK2" i="6" s="1"/>
  <c r="CM2" i="6" s="1"/>
  <c r="CN2" i="6" s="1"/>
  <c r="CP2" i="6" s="1"/>
  <c r="CQ2" i="6" s="1"/>
  <c r="CS2" i="6" s="1"/>
  <c r="CT2" i="6" s="1"/>
  <c r="CV2" i="6" s="1"/>
  <c r="CW2" i="6" s="1"/>
  <c r="CY2" i="6" s="1"/>
  <c r="CZ2" i="6" s="1"/>
  <c r="DB2" i="6" s="1"/>
  <c r="DC2" i="6" s="1"/>
  <c r="DE2" i="6" s="1"/>
  <c r="DF2" i="6" s="1"/>
  <c r="DH2" i="6" s="1"/>
  <c r="DI2" i="6" s="1"/>
  <c r="DK2" i="6" s="1"/>
  <c r="DL2" i="6" s="1"/>
  <c r="DN2" i="6" s="1"/>
  <c r="DO2" i="6" s="1"/>
  <c r="DQ2" i="6" s="1"/>
  <c r="DR2" i="6" s="1"/>
  <c r="DT2" i="6" s="1"/>
  <c r="DU2" i="6" s="1"/>
  <c r="DW2" i="6" s="1"/>
  <c r="DX2" i="6" s="1"/>
  <c r="DZ2" i="6" s="1"/>
  <c r="EA2" i="6" s="1"/>
  <c r="EC2" i="6" s="1"/>
  <c r="ED2" i="6" s="1"/>
  <c r="EF2" i="6" s="1"/>
  <c r="EG2" i="6" s="1"/>
  <c r="EI2" i="6" s="1"/>
  <c r="EJ2" i="6" s="1"/>
  <c r="EL2" i="6" s="1"/>
  <c r="EM2" i="6" s="1"/>
  <c r="EO2" i="6" s="1"/>
  <c r="C3" i="19"/>
  <c r="BA5" i="6"/>
  <c r="BC5" i="6" s="1"/>
  <c r="BD5" i="6" s="1"/>
  <c r="BF5" i="6" s="1"/>
  <c r="BG5" i="6" s="1"/>
  <c r="BI5" i="6" s="1"/>
  <c r="BJ5" i="6" s="1"/>
  <c r="BL5" i="6" s="1"/>
  <c r="BM5" i="6" s="1"/>
  <c r="BO5" i="6" s="1"/>
  <c r="BP5" i="6" s="1"/>
  <c r="BR5" i="6" s="1"/>
  <c r="BS5" i="6" s="1"/>
  <c r="BU5" i="6" s="1"/>
  <c r="BV5" i="6" s="1"/>
  <c r="BX5" i="6" s="1"/>
  <c r="BY5" i="6" s="1"/>
  <c r="CA5" i="6" s="1"/>
  <c r="CB5" i="6" s="1"/>
  <c r="CD5" i="6" s="1"/>
  <c r="CE5" i="6" s="1"/>
  <c r="CG5" i="6" s="1"/>
  <c r="CH5" i="6" s="1"/>
  <c r="CJ5" i="6" s="1"/>
  <c r="CK5" i="6" s="1"/>
  <c r="CM5" i="6" s="1"/>
  <c r="CN5" i="6" s="1"/>
  <c r="CP5" i="6" s="1"/>
  <c r="CQ5" i="6" s="1"/>
  <c r="CS5" i="6" s="1"/>
  <c r="CT5" i="6" s="1"/>
  <c r="CV5" i="6" s="1"/>
  <c r="CW5" i="6" s="1"/>
  <c r="CY5" i="6" s="1"/>
  <c r="CZ5" i="6" s="1"/>
  <c r="DB5" i="6" s="1"/>
  <c r="DC5" i="6" s="1"/>
  <c r="DE5" i="6" s="1"/>
  <c r="DF5" i="6" s="1"/>
  <c r="DH5" i="6" s="1"/>
  <c r="DI5" i="6" s="1"/>
  <c r="DK5" i="6" s="1"/>
  <c r="DL5" i="6" s="1"/>
  <c r="DN5" i="6" s="1"/>
  <c r="DO5" i="6" s="1"/>
  <c r="DQ5" i="6" s="1"/>
  <c r="DR5" i="6" s="1"/>
  <c r="DT5" i="6" s="1"/>
  <c r="DU5" i="6" s="1"/>
  <c r="DW5" i="6" s="1"/>
  <c r="DX5" i="6" s="1"/>
  <c r="DZ5" i="6" s="1"/>
  <c r="EA5" i="6" s="1"/>
  <c r="EC5" i="6" s="1"/>
  <c r="ED5" i="6" s="1"/>
  <c r="EF5" i="6" s="1"/>
  <c r="EG5" i="6" s="1"/>
  <c r="EI5" i="6" s="1"/>
  <c r="EJ5" i="6" s="1"/>
  <c r="EL5" i="6" s="1"/>
  <c r="EM5" i="6" s="1"/>
  <c r="EO5" i="6" s="1"/>
  <c r="C4" i="19"/>
  <c r="BA11" i="6"/>
  <c r="BC11" i="6" s="1"/>
  <c r="BD11" i="6" s="1"/>
  <c r="BF11" i="6" s="1"/>
  <c r="BG11" i="6" s="1"/>
  <c r="BI11" i="6" s="1"/>
  <c r="BJ11" i="6" s="1"/>
  <c r="BL11" i="6" s="1"/>
  <c r="BM11" i="6" s="1"/>
  <c r="BO11" i="6" s="1"/>
  <c r="BP11" i="6" s="1"/>
  <c r="BR11" i="6" s="1"/>
  <c r="BS11" i="6" s="1"/>
  <c r="BU11" i="6" s="1"/>
  <c r="BV11" i="6" s="1"/>
  <c r="BX11" i="6" s="1"/>
  <c r="BY11" i="6" s="1"/>
  <c r="CA11" i="6" s="1"/>
  <c r="CB11" i="6" s="1"/>
  <c r="CD11" i="6" s="1"/>
  <c r="CE11" i="6" s="1"/>
  <c r="CG11" i="6" s="1"/>
  <c r="CH11" i="6" s="1"/>
  <c r="CJ11" i="6" s="1"/>
  <c r="CK11" i="6" s="1"/>
  <c r="CM11" i="6" s="1"/>
  <c r="CN11" i="6" s="1"/>
  <c r="CP11" i="6" s="1"/>
  <c r="CQ11" i="6" s="1"/>
  <c r="CS11" i="6" s="1"/>
  <c r="CT11" i="6" s="1"/>
  <c r="CV11" i="6" s="1"/>
  <c r="CW11" i="6" s="1"/>
  <c r="CY11" i="6" s="1"/>
  <c r="CZ11" i="6" s="1"/>
  <c r="DB11" i="6" s="1"/>
  <c r="DC11" i="6" s="1"/>
  <c r="DE11" i="6" s="1"/>
  <c r="DF11" i="6" s="1"/>
  <c r="DH11" i="6" s="1"/>
  <c r="DI11" i="6" s="1"/>
  <c r="DK11" i="6" s="1"/>
  <c r="DL11" i="6" s="1"/>
  <c r="DN11" i="6" s="1"/>
  <c r="DO11" i="6" s="1"/>
  <c r="DQ11" i="6" s="1"/>
  <c r="DR11" i="6" s="1"/>
  <c r="DT11" i="6" s="1"/>
  <c r="DU11" i="6" s="1"/>
  <c r="DW11" i="6" s="1"/>
  <c r="DX11" i="6" s="1"/>
  <c r="DZ11" i="6" s="1"/>
  <c r="EA11" i="6" s="1"/>
  <c r="EC11" i="6" s="1"/>
  <c r="ED11" i="6" s="1"/>
  <c r="EF11" i="6" s="1"/>
  <c r="EG11" i="6" s="1"/>
  <c r="EI11" i="6" s="1"/>
  <c r="EJ11" i="6" s="1"/>
  <c r="EL11" i="6" s="1"/>
  <c r="EM11" i="6" s="1"/>
  <c r="EO11" i="6" s="1"/>
  <c r="C12" i="19"/>
  <c r="BA9" i="6"/>
  <c r="BC9" i="6" s="1"/>
  <c r="BD9" i="6" s="1"/>
  <c r="BF9" i="6" s="1"/>
  <c r="BG9" i="6" s="1"/>
  <c r="BI9" i="6" s="1"/>
  <c r="BJ9" i="6" s="1"/>
  <c r="BL9" i="6" s="1"/>
  <c r="BM9" i="6" s="1"/>
  <c r="BO9" i="6" s="1"/>
  <c r="BP9" i="6" s="1"/>
  <c r="BR9" i="6" s="1"/>
  <c r="BS9" i="6" s="1"/>
  <c r="BU9" i="6" s="1"/>
  <c r="BV9" i="6" s="1"/>
  <c r="BX9" i="6" s="1"/>
  <c r="BY9" i="6" s="1"/>
  <c r="CA9" i="6" s="1"/>
  <c r="CB9" i="6" s="1"/>
  <c r="CD9" i="6" s="1"/>
  <c r="CE9" i="6" s="1"/>
  <c r="CG9" i="6" s="1"/>
  <c r="CH9" i="6" s="1"/>
  <c r="CJ9" i="6" s="1"/>
  <c r="CK9" i="6" s="1"/>
  <c r="CM9" i="6" s="1"/>
  <c r="CN9" i="6" s="1"/>
  <c r="CP9" i="6" s="1"/>
  <c r="CQ9" i="6" s="1"/>
  <c r="CS9" i="6" s="1"/>
  <c r="CT9" i="6" s="1"/>
  <c r="CV9" i="6" s="1"/>
  <c r="CW9" i="6" s="1"/>
  <c r="CY9" i="6" s="1"/>
  <c r="CZ9" i="6" s="1"/>
  <c r="DB9" i="6" s="1"/>
  <c r="DC9" i="6" s="1"/>
  <c r="DE9" i="6" s="1"/>
  <c r="DF9" i="6" s="1"/>
  <c r="DH9" i="6" s="1"/>
  <c r="DI9" i="6" s="1"/>
  <c r="DK9" i="6" s="1"/>
  <c r="DL9" i="6" s="1"/>
  <c r="DN9" i="6" s="1"/>
  <c r="DO9" i="6" s="1"/>
  <c r="DQ9" i="6" s="1"/>
  <c r="DR9" i="6" s="1"/>
  <c r="DT9" i="6" s="1"/>
  <c r="DU9" i="6" s="1"/>
  <c r="DW9" i="6" s="1"/>
  <c r="DX9" i="6" s="1"/>
  <c r="DZ9" i="6" s="1"/>
  <c r="EA9" i="6" s="1"/>
  <c r="EC9" i="6" s="1"/>
  <c r="ED9" i="6" s="1"/>
  <c r="EF9" i="6" s="1"/>
  <c r="EG9" i="6" s="1"/>
  <c r="EI9" i="6" s="1"/>
  <c r="EJ9" i="6" s="1"/>
  <c r="EL9" i="6" s="1"/>
  <c r="EM9" i="6" s="1"/>
  <c r="EO9" i="6" s="1"/>
  <c r="C10" i="19"/>
</calcChain>
</file>

<file path=xl/sharedStrings.xml><?xml version="1.0" encoding="utf-8"?>
<sst xmlns="http://schemas.openxmlformats.org/spreadsheetml/2006/main" count="3485" uniqueCount="246">
  <si>
    <t>Friendly tournament</t>
  </si>
  <si>
    <t>Qualification tournament</t>
  </si>
  <si>
    <t>Regional championship</t>
  </si>
  <si>
    <t>World Championship</t>
  </si>
  <si>
    <t>Group</t>
  </si>
  <si>
    <t>5-8</t>
  </si>
  <si>
    <t>Semifinal</t>
  </si>
  <si>
    <t>Bronze</t>
  </si>
  <si>
    <t>Gold</t>
  </si>
  <si>
    <t>Bonus Points</t>
  </si>
  <si>
    <t>Participation Points</t>
  </si>
  <si>
    <t>Type of Match Modifier</t>
  </si>
  <si>
    <t>Silver</t>
  </si>
  <si>
    <t>7-8</t>
  </si>
  <si>
    <t>Nations</t>
  </si>
  <si>
    <t>Denmark</t>
  </si>
  <si>
    <t>Italy</t>
  </si>
  <si>
    <t>Switzerland</t>
  </si>
  <si>
    <t>Netherlands</t>
  </si>
  <si>
    <t>Germany</t>
  </si>
  <si>
    <t>Belgium</t>
  </si>
  <si>
    <t>Finland</t>
  </si>
  <si>
    <t>Canada</t>
  </si>
  <si>
    <t>Australia</t>
  </si>
  <si>
    <t>Slovenia</t>
  </si>
  <si>
    <t>Spain</t>
  </si>
  <si>
    <t>Czech Republic</t>
  </si>
  <si>
    <t xml:space="preserve"> 5-6</t>
  </si>
  <si>
    <t>1.1.2008</t>
  </si>
  <si>
    <t>31.12.2008</t>
  </si>
  <si>
    <t>1.1.2009</t>
  </si>
  <si>
    <t>31.12.2009</t>
  </si>
  <si>
    <t>1.1.2010</t>
  </si>
  <si>
    <t>31.12.2010</t>
  </si>
  <si>
    <t>1.1.2011</t>
  </si>
  <si>
    <t>31.12.2011</t>
  </si>
  <si>
    <t>1.1.2012</t>
  </si>
  <si>
    <t>31.12.2012</t>
  </si>
  <si>
    <t>1.1.2013</t>
  </si>
  <si>
    <t>31.12.2013</t>
  </si>
  <si>
    <t>1.1.2014</t>
  </si>
  <si>
    <t>31.12.2014</t>
  </si>
  <si>
    <t>1.1.2015</t>
  </si>
  <si>
    <t>31.12.2015</t>
  </si>
  <si>
    <t>1.1.2016</t>
  </si>
  <si>
    <t>31.12.2016</t>
  </si>
  <si>
    <t>1.1.2017</t>
  </si>
  <si>
    <t>31.12.2017</t>
  </si>
  <si>
    <t>1.1.2018</t>
  </si>
  <si>
    <t>31.12.2018</t>
  </si>
  <si>
    <t>1.1.2019</t>
  </si>
  <si>
    <t>31.12.2019</t>
  </si>
  <si>
    <t>1.1.2020</t>
  </si>
  <si>
    <t>31.12.2020</t>
  </si>
  <si>
    <t>1.1.2021</t>
  </si>
  <si>
    <t>31.12.2021</t>
  </si>
  <si>
    <t>1.1.2022</t>
  </si>
  <si>
    <t>31.12.2022</t>
  </si>
  <si>
    <t>1.1.2023</t>
  </si>
  <si>
    <t>31.12.2023</t>
  </si>
  <si>
    <t>1.1.2024</t>
  </si>
  <si>
    <t>31.12.2024</t>
  </si>
  <si>
    <t>1.1.2025</t>
  </si>
  <si>
    <t>31.12.2025</t>
  </si>
  <si>
    <t>1.1.2026</t>
  </si>
  <si>
    <t>31.12.2026</t>
  </si>
  <si>
    <t>1.1.2027</t>
  </si>
  <si>
    <t>31.12.2027</t>
  </si>
  <si>
    <t>1.1.2028</t>
  </si>
  <si>
    <t>31.12.2028</t>
  </si>
  <si>
    <t>1.1.2029</t>
  </si>
  <si>
    <t>31.12.2029</t>
  </si>
  <si>
    <t>1.1.2030</t>
  </si>
  <si>
    <t>31.12.2030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</si>
  <si>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</si>
  <si>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</si>
  <si>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</si>
  <si>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</si>
  <si>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</si>
  <si>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</si>
  <si>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</si>
  <si>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</si>
  <si>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</si>
  <si>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</si>
  <si>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</si>
  <si>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</si>
  <si>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</si>
  <si>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</si>
  <si>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</si>
  <si>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</si>
  <si>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</si>
  <si>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</si>
  <si>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</si>
  <si>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</si>
  <si>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</si>
  <si>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</si>
  <si>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</si>
  <si>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X New Nation</t>
  </si>
  <si>
    <t>Date</t>
  </si>
  <si>
    <t>Tournaments</t>
  </si>
  <si>
    <t>WRL-Date</t>
  </si>
  <si>
    <t>Type of tournament</t>
  </si>
  <si>
    <t>Name of the tournament</t>
  </si>
  <si>
    <t>Group A</t>
  </si>
  <si>
    <t>Group B</t>
  </si>
  <si>
    <t>Team A</t>
  </si>
  <si>
    <t>Team B</t>
  </si>
  <si>
    <t>Result</t>
  </si>
  <si>
    <t>ET</t>
  </si>
  <si>
    <t>Participating Teams</t>
  </si>
  <si>
    <t>A</t>
  </si>
  <si>
    <t>B</t>
  </si>
  <si>
    <t>data</t>
  </si>
  <si>
    <t>Place</t>
  </si>
  <si>
    <t>2008EC</t>
  </si>
  <si>
    <t>2010WC</t>
  </si>
  <si>
    <t>2012EC</t>
  </si>
  <si>
    <t>2014WC</t>
  </si>
  <si>
    <t>2016EC</t>
  </si>
  <si>
    <t>2017FS</t>
  </si>
  <si>
    <t>Dates</t>
  </si>
  <si>
    <t>Date for points on the current WRL</t>
  </si>
  <si>
    <t>European Championships</t>
  </si>
  <si>
    <t>World Championships</t>
  </si>
  <si>
    <t>2011QT</t>
  </si>
  <si>
    <t>Qualification Tournament</t>
  </si>
  <si>
    <t>5-Stars International</t>
  </si>
  <si>
    <t>2018WC</t>
  </si>
  <si>
    <t>IWAS PCH World Championship 2018</t>
  </si>
  <si>
    <t>Lignano Sabbiadoro (ITA)</t>
  </si>
  <si>
    <t>24/09-01/10/2018</t>
  </si>
  <si>
    <t>X</t>
  </si>
  <si>
    <t>2031</t>
  </si>
  <si>
    <t>1.1.2031</t>
  </si>
  <si>
    <t>31.12.2031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</si>
  <si>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</si>
  <si>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</si>
  <si>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</si>
  <si>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</si>
  <si>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</si>
  <si>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</si>
  <si>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</si>
  <si>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</si>
  <si>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</si>
  <si>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</si>
  <si>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</si>
  <si>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</si>
  <si>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</si>
  <si>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</si>
  <si>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</si>
  <si>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</si>
  <si>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</si>
  <si>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</si>
  <si>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</si>
  <si>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</si>
  <si>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</si>
  <si>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</si>
  <si>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</si>
  <si>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</si>
  <si>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1.1.2032</t>
  </si>
  <si>
    <t>31.12.2032</t>
  </si>
  <si>
    <t>1.1.2033</t>
  </si>
  <si>
    <t>31.12.2033</t>
  </si>
  <si>
    <t>1.1.2034</t>
  </si>
  <si>
    <t>31.12.2034</t>
  </si>
  <si>
    <t>1.1.2035</t>
  </si>
  <si>
    <t>31.12.2035</t>
  </si>
  <si>
    <t>1.1.2036</t>
  </si>
  <si>
    <t>31.12.2036</t>
  </si>
  <si>
    <t>1.1.2037</t>
  </si>
  <si>
    <t>31.12.2037</t>
  </si>
  <si>
    <t>1.1.2038</t>
  </si>
  <si>
    <t>31.12.2038</t>
  </si>
  <si>
    <t>1.1.2039</t>
  </si>
  <si>
    <t>31.12.2039</t>
  </si>
  <si>
    <t>1.1.2040</t>
  </si>
  <si>
    <t>31.12.2040</t>
  </si>
  <si>
    <t>1.1.2041</t>
  </si>
  <si>
    <t>31.12.2041</t>
  </si>
  <si>
    <t>1.1.2042</t>
  </si>
  <si>
    <t>31.12.2042</t>
  </si>
  <si>
    <t>1.1.2043</t>
  </si>
  <si>
    <t>31.12.2043</t>
  </si>
  <si>
    <t>1.1.2044</t>
  </si>
  <si>
    <t>31.12.2044</t>
  </si>
  <si>
    <t>1.1.2045</t>
  </si>
  <si>
    <t>31.12.2045</t>
  </si>
  <si>
    <t>1.1.2046</t>
  </si>
  <si>
    <t>31.12.2046</t>
  </si>
  <si>
    <t>1.1.2047</t>
  </si>
  <si>
    <t>31.12.2047</t>
  </si>
  <si>
    <t>1.1.2048</t>
  </si>
  <si>
    <t>31.12.2048</t>
  </si>
  <si>
    <t>1.1.2049</t>
  </si>
  <si>
    <t>31.12.2049</t>
  </si>
  <si>
    <t>1.1.2050</t>
  </si>
  <si>
    <t>31.12.2050</t>
  </si>
  <si>
    <t>1.1.2051</t>
  </si>
  <si>
    <t>31.12.2051</t>
  </si>
  <si>
    <t>1.1.2052</t>
  </si>
  <si>
    <t>31.12.2052</t>
  </si>
  <si>
    <t>1.1.2053</t>
  </si>
  <si>
    <t>31.12.2053</t>
  </si>
  <si>
    <t>1.1.2054</t>
  </si>
  <si>
    <t>31.12.2054</t>
  </si>
  <si>
    <t>1.1.2055</t>
  </si>
  <si>
    <t>31.12.2055</t>
  </si>
  <si>
    <t>World Ranking List</t>
  </si>
  <si>
    <t>2019QT</t>
  </si>
  <si>
    <t>Prague, Czech Republic</t>
  </si>
  <si>
    <t>8-14.10.2019</t>
  </si>
  <si>
    <t>The actual results are missing, 1-0 is used to indicate the winner (this has no effect on the points calculated)</t>
  </si>
  <si>
    <t>19.10.2019</t>
  </si>
  <si>
    <t>Match fortfeited by Slovenia, result 5-0 is based on the competition regulations</t>
  </si>
  <si>
    <t>EuroStars 2020</t>
  </si>
  <si>
    <t>Lignano Sabbiadoro, Italy</t>
  </si>
  <si>
    <t>21-23.2.2020</t>
  </si>
  <si>
    <t>2020ES</t>
  </si>
  <si>
    <t>24.2.2020</t>
  </si>
  <si>
    <t>2022BDNC</t>
  </si>
  <si>
    <t>Eindhoven, the Netherlands</t>
  </si>
  <si>
    <t>Bever Dutch Nations Cup</t>
  </si>
  <si>
    <t>28.5.-29.5.2022</t>
  </si>
  <si>
    <t>31.5.2022</t>
  </si>
  <si>
    <t>9-10</t>
  </si>
  <si>
    <t>IWAS PCH World Championship 2022</t>
  </si>
  <si>
    <t>Nottwil-Sursee, Switzerland</t>
  </si>
  <si>
    <t>9.-14.8.2022</t>
  </si>
  <si>
    <t>2022WC</t>
  </si>
  <si>
    <t>With 10 teams, some modifications made to the formulas (only changing references, not modifiers)</t>
  </si>
  <si>
    <t>14.8.2022</t>
  </si>
  <si>
    <t>2023QT</t>
  </si>
  <si>
    <t>Qualification tournament 2023</t>
  </si>
  <si>
    <t>De Rijp, the Netherlands</t>
  </si>
  <si>
    <t>17-18.11.2023</t>
  </si>
  <si>
    <t>19.11.2023</t>
  </si>
  <si>
    <t>2024IJ</t>
  </si>
  <si>
    <t>IN-JET Tournament</t>
  </si>
  <si>
    <t>Jesolo, Italy</t>
  </si>
  <si>
    <t>19-20.4.2024</t>
  </si>
  <si>
    <t>20.4.2024</t>
  </si>
  <si>
    <t>European Championships 2024</t>
  </si>
  <si>
    <t>Musholm, Denmark</t>
  </si>
  <si>
    <t>21-28.10.2024</t>
  </si>
  <si>
    <t>2024EC</t>
  </si>
  <si>
    <t>27.10.2024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</si>
</sst>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0" fontId="0" fillId="0" borderId="0" xfId="0" quotePrefix="1"/>
    <xf numFmtId="0" fontId="2" fillId="3" borderId="0" xfId="0" applyFont="1" applyFill="1"/>
    <xf numFmtId="2" fontId="1" fillId="2" borderId="1" xfId="0" applyNumberFormat="1" applyFont="1" applyFill="1" applyBorder="1"/>
    <xf numFmtId="2" fontId="0" fillId="2" borderId="1" xfId="0" applyNumberFormat="1" applyFill="1" applyBorder="1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Protection="1">
      <protection locked="0"/>
    </xf>
    <xf numFmtId="165" fontId="0" fillId="0" borderId="0" xfId="0" applyNumberFormat="1"/>
    <xf numFmtId="165" fontId="5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3" borderId="0" xfId="0" applyNumberFormat="1" applyFont="1" applyFill="1"/>
    <xf numFmtId="165" fontId="2" fillId="3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21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kka/Desktop/WRS/tourna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EC"/>
      <sheetName val="2008WC"/>
      <sheetName val="Base RC and WC"/>
      <sheetName val="Base QT and Friendl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D1" t="str">
            <v>Tournaments</v>
          </cell>
        </row>
        <row r="2">
          <cell r="D2" t="str">
            <v>-</v>
          </cell>
        </row>
        <row r="3">
          <cell r="D3" t="str">
            <v>2008EC</v>
          </cell>
        </row>
        <row r="4">
          <cell r="D4" t="str">
            <v>2008WC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A0B0B5-9740-4698-A1F5-FB6185ACD142}" name="WRLPoints" displayName="WRLPoints" ref="A1:EO33" totalsRowShown="0" headerRowDxfId="216" dataDxfId="215" tableBorderDxfId="214">
  <autoFilter ref="A1:EO33" xr:uid="{8A8D248D-9816-4DB4-897A-DA7EF0E1F534}"/>
  <sortState xmlns:xlrd2="http://schemas.microsoft.com/office/spreadsheetml/2017/richdata2" ref="A2:EO33">
    <sortCondition descending="1" ref="AZ1:AZ33"/>
  </sortState>
  <tableColumns count="145">
    <tableColumn id="1" xr3:uid="{A9D5C86A-D30A-4B11-AC69-F1029F63CD86}" name="Nations" dataDxfId="213">
      <calculatedColumnFormula>'Positions array'!A2</calculatedColumnFormula>
    </tableColumn>
    <tableColumn id="2" xr3:uid="{24D75542-3C56-40E3-A4C4-334B5710D9E7}" name="1.1.2008" dataDxfId="212"/>
    <tableColumn id="3" xr3:uid="{13E4EBE6-335B-4A08-838B-4801DB116E3C}" name="2008" dataDxfId="211">
      <calculatedColumnFormula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calculatedColumnFormula>
    </tableColumn>
    <tableColumn id="4" xr3:uid="{C2620581-593D-4C30-8ECD-E719F7C45A49}" name="31.12.2008" dataDxfId="210">
      <calculatedColumnFormula>B2+C2</calculatedColumnFormula>
    </tableColumn>
    <tableColumn id="5" xr3:uid="{5E0CC664-F281-4914-B73B-0DFC0A4F7A91}" name="1.1.2009" dataDxfId="209">
      <calculatedColumnFormula>D2*0.8</calculatedColumnFormula>
    </tableColumn>
    <tableColumn id="6" xr3:uid="{C434841F-83E6-47FD-BC50-DED35F4EC07E}" name="2009" dataDxfId="208">
      <calculatedColumnFormula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calculatedColumnFormula>
    </tableColumn>
    <tableColumn id="7" xr3:uid="{338291C6-D048-4FF6-97E1-5B67C30652AC}" name="31.12.2009" dataDxfId="207">
      <calculatedColumnFormula>E2+F2</calculatedColumnFormula>
    </tableColumn>
    <tableColumn id="8" xr3:uid="{256F8F5C-3661-419A-BA43-6755417E006B}" name="1.1.2010" dataDxfId="206">
      <calculatedColumnFormula>G2*0.8</calculatedColumnFormula>
    </tableColumn>
    <tableColumn id="9" xr3:uid="{B06064E1-8D9D-4601-8C2B-D21FE3DBDF25}" name="2010" dataDxfId="205">
      <calculatedColumnFormula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calculatedColumnFormula>
    </tableColumn>
    <tableColumn id="10" xr3:uid="{BCCB6F37-494C-46DF-85E7-0C5D1EED3EBA}" name="31.12.2010" dataDxfId="204">
      <calculatedColumnFormula>H2+I2</calculatedColumnFormula>
    </tableColumn>
    <tableColumn id="11" xr3:uid="{185C4F9B-DCA0-4166-BA37-20E3A44C3238}" name="1.1.2011" dataDxfId="203">
      <calculatedColumnFormula>J2*0.8</calculatedColumnFormula>
    </tableColumn>
    <tableColumn id="12" xr3:uid="{D0ABD306-460B-4CED-8491-2A78191B47D2}" name="2011" dataDxfId="202">
      <calculatedColumnFormula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calculatedColumnFormula>
    </tableColumn>
    <tableColumn id="13" xr3:uid="{1AD5E737-0C49-49DC-BD52-65E7A27F7E7D}" name="31.12.2011" dataDxfId="201">
      <calculatedColumnFormula>K2+L2</calculatedColumnFormula>
    </tableColumn>
    <tableColumn id="14" xr3:uid="{625477E6-29C4-4498-BDA1-ED1BD6948D06}" name="1.1.2012" dataDxfId="200">
      <calculatedColumnFormula>M2*0.8</calculatedColumnFormula>
    </tableColumn>
    <tableColumn id="15" xr3:uid="{36211509-1E0E-4414-A5D6-5EB462D98DF6}" name="2012" dataDxfId="199">
      <calculatedColumnFormula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calculatedColumnFormula>
    </tableColumn>
    <tableColumn id="16" xr3:uid="{E5492D75-93EB-498C-948D-BB584FCC752A}" name="31.12.2012" dataDxfId="198">
      <calculatedColumnFormula>N2+O2</calculatedColumnFormula>
    </tableColumn>
    <tableColumn id="17" xr3:uid="{6690206C-5D8A-44B9-8DB4-643412D75CDC}" name="1.1.2013" dataDxfId="197">
      <calculatedColumnFormula>P2*0.8</calculatedColumnFormula>
    </tableColumn>
    <tableColumn id="18" xr3:uid="{B1F0FBC8-0290-4FA4-A0A0-DBCBADE1B99F}" name="2013" dataDxfId="196">
      <calculatedColumnFormula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calculatedColumnFormula>
    </tableColumn>
    <tableColumn id="19" xr3:uid="{47262FAE-E89C-4E9C-91E7-281B2A6E575A}" name="31.12.2013" dataDxfId="195">
      <calculatedColumnFormula>Q2+R2</calculatedColumnFormula>
    </tableColumn>
    <tableColumn id="20" xr3:uid="{290B5A45-6926-4C48-82DA-CE2A8401A5CB}" name="1.1.2014" dataDxfId="194">
      <calculatedColumnFormula>S2*0.8</calculatedColumnFormula>
    </tableColumn>
    <tableColumn id="21" xr3:uid="{FA2943DE-DC9A-41EA-82AD-8F97FAFBFCB7}" name="2014" dataDxfId="193">
      <calculatedColumnFormula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calculatedColumnFormula>
    </tableColumn>
    <tableColumn id="22" xr3:uid="{C7D682AA-2AB4-4D7D-B7CE-51BE6880368D}" name="31.12.2014" dataDxfId="192">
      <calculatedColumnFormula>T2+U2</calculatedColumnFormula>
    </tableColumn>
    <tableColumn id="23" xr3:uid="{BE49279D-2BE1-481D-9875-E94B445D7EA3}" name="1.1.2015" dataDxfId="191">
      <calculatedColumnFormula>V2*0.8</calculatedColumnFormula>
    </tableColumn>
    <tableColumn id="24" xr3:uid="{532D99BA-1881-486C-BED7-EB7371ECE860}" name="2015" dataDxfId="190">
      <calculatedColumnFormula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calculatedColumnFormula>
    </tableColumn>
    <tableColumn id="25" xr3:uid="{1DBB2986-CF51-4CA0-A1CB-6C771CA4550B}" name="31.12.2015" dataDxfId="189">
      <calculatedColumnFormula>W2+X2</calculatedColumnFormula>
    </tableColumn>
    <tableColumn id="26" xr3:uid="{5401C8FD-A7AD-47DD-A752-47F6D2AB7474}" name="1.1.2016" dataDxfId="188">
      <calculatedColumnFormula>Y2*0.8</calculatedColumnFormula>
    </tableColumn>
    <tableColumn id="27" xr3:uid="{5D7F1537-792C-48B1-AA2B-1F2005ED2AD9}" name="2016" dataDxfId="187">
      <calculatedColumnFormula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calculatedColumnFormula>
    </tableColumn>
    <tableColumn id="28" xr3:uid="{68F919C9-D44F-4B72-A23A-32DCE4AF0453}" name="31.12.2016" dataDxfId="186">
      <calculatedColumnFormula>Z2+AA2</calculatedColumnFormula>
    </tableColumn>
    <tableColumn id="29" xr3:uid="{E1DB6DFD-AD6C-4B9B-B3CD-2FDDCDF90A4F}" name="1.1.2017" dataDxfId="185">
      <calculatedColumnFormula>AB2*0.8</calculatedColumnFormula>
    </tableColumn>
    <tableColumn id="30" xr3:uid="{FF3D6526-ED0C-4D7E-B57C-5D3ED2A755D9}" name="2017" dataDxfId="184">
      <calculatedColumnFormula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calculatedColumnFormula>
    </tableColumn>
    <tableColumn id="31" xr3:uid="{859FD373-2A00-4F04-8C94-F862156827B0}" name="31.12.2017" dataDxfId="183">
      <calculatedColumnFormula>AC2+AD2</calculatedColumnFormula>
    </tableColumn>
    <tableColumn id="32" xr3:uid="{4165FB9D-622F-4E0E-9FD5-EAC823F8AFA7}" name="1.1.2018" dataDxfId="182">
      <calculatedColumnFormula>AE2*0.8</calculatedColumnFormula>
    </tableColumn>
    <tableColumn id="33" xr3:uid="{4B9AB959-8767-4686-9859-68588D0113D5}" name="2018" dataDxfId="181">
      <calculatedColumnFormula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calculatedColumnFormula>
    </tableColumn>
    <tableColumn id="34" xr3:uid="{AE778961-0337-4E84-8EA8-42514CAB7D00}" name="31.12.2018" dataDxfId="180">
      <calculatedColumnFormula>AF2+AG2</calculatedColumnFormula>
    </tableColumn>
    <tableColumn id="35" xr3:uid="{98F6B1BD-0652-408D-9503-D3BA0AE6BCE9}" name="1.1.2019" dataDxfId="179">
      <calculatedColumnFormula>AH2*0.8</calculatedColumnFormula>
    </tableColumn>
    <tableColumn id="36" xr3:uid="{92C2998B-9E1A-40E5-98D2-FAAC1A297EA2}" name="2019" dataDxfId="178">
      <calculatedColumnFormula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calculatedColumnFormula>
    </tableColumn>
    <tableColumn id="37" xr3:uid="{D232B155-6E00-4C87-83D5-83F228E2ED82}" name="31.12.2019" dataDxfId="177">
      <calculatedColumnFormula>AI2+AJ2</calculatedColumnFormula>
    </tableColumn>
    <tableColumn id="38" xr3:uid="{9CFD2787-A3A2-4BDE-97AE-11B01E187F46}" name="1.1.2020" dataDxfId="176">
      <calculatedColumnFormula>AK2*0.8</calculatedColumnFormula>
    </tableColumn>
    <tableColumn id="39" xr3:uid="{AE99DB0B-986C-44E1-BF55-BD3DF20459AE}" name="2020" dataDxfId="175">
      <calculatedColumnFormula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calculatedColumnFormula>
    </tableColumn>
    <tableColumn id="40" xr3:uid="{08885B0E-3CE8-42ED-81BF-D32C49A389DC}" name="31.12.2020" dataDxfId="174">
      <calculatedColumnFormula>AL2+AM2</calculatedColumnFormula>
    </tableColumn>
    <tableColumn id="41" xr3:uid="{112A82F0-5D65-4994-A7D4-BD2321CB62C7}" name="1.1.2021" dataDxfId="173">
      <calculatedColumnFormula>AN2*0.8</calculatedColumnFormula>
    </tableColumn>
    <tableColumn id="42" xr3:uid="{7C49A7F7-3FA2-44BF-A0F4-991EA617D834}" name="2021" dataDxfId="172">
      <calculatedColumnFormula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calculatedColumnFormula>
    </tableColumn>
    <tableColumn id="43" xr3:uid="{4D7869B8-8369-469C-ADE1-04AFACC4DF2B}" name="31.12.2021" dataDxfId="171">
      <calculatedColumnFormula>AO2+AP2</calculatedColumnFormula>
    </tableColumn>
    <tableColumn id="44" xr3:uid="{4B62B550-8DC9-4468-B300-A5427B6A666D}" name="1.1.2022" dataDxfId="170">
      <calculatedColumnFormula>AQ2*0.8</calculatedColumnFormula>
    </tableColumn>
    <tableColumn id="45" xr3:uid="{F43BC784-A61D-4161-95EA-A5131D571A20}" name="2022" dataDxfId="169">
      <calculatedColumnFormula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calculatedColumnFormula>
    </tableColumn>
    <tableColumn id="46" xr3:uid="{8649CF95-E8AE-43B7-B6CD-51BD5564C398}" name="31.12.2022" dataDxfId="168">
      <calculatedColumnFormula>AR2+AS2</calculatedColumnFormula>
    </tableColumn>
    <tableColumn id="47" xr3:uid="{98F55495-2901-4635-A439-5AA3A924E796}" name="1.1.2023" dataDxfId="167">
      <calculatedColumnFormula>AT2*0.8</calculatedColumnFormula>
    </tableColumn>
    <tableColumn id="48" xr3:uid="{9A1E88AF-43DB-4B08-A49B-C5D3013BDEEB}" name="2023" dataDxfId="166">
      <calculatedColumnFormula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calculatedColumnFormula>
    </tableColumn>
    <tableColumn id="49" xr3:uid="{E3759BE7-6D47-4E39-89AA-2261183C854B}" name="31.12.2023" dataDxfId="165">
      <calculatedColumnFormula>AU2+AV2</calculatedColumnFormula>
    </tableColumn>
    <tableColumn id="50" xr3:uid="{59899410-A427-4634-8C7E-B8E77F5F79FA}" name="1.1.2024" dataDxfId="164">
      <calculatedColumnFormula>AW2*0.8</calculatedColumnFormula>
    </tableColumn>
    <tableColumn id="51" xr3:uid="{4B09BE07-2B7E-4215-A96F-211AFE61EBAF}" name="2024" dataDxfId="163">
      <calculatedColumnFormula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calculatedColumnFormula>
    </tableColumn>
    <tableColumn id="52" xr3:uid="{AB337A59-2E74-45D2-AA66-515F5B3F1A62}" name="31.12.2024" dataDxfId="162">
      <calculatedColumnFormula>AX2+AY2</calculatedColumnFormula>
    </tableColumn>
    <tableColumn id="53" xr3:uid="{54479C32-CB30-464E-9FB5-17B2B8385779}" name="1.1.2025" dataDxfId="161">
      <calculatedColumnFormula>AZ2*0.8</calculatedColumnFormula>
    </tableColumn>
    <tableColumn id="54" xr3:uid="{5DC80C64-52D3-40C6-96D1-287E626E1449}" name="2025" dataDxfId="160">
      <calculatedColumnFormula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calculatedColumnFormula>
    </tableColumn>
    <tableColumn id="55" xr3:uid="{E888E798-1896-4AD9-A0DE-0A6F84B7F9AD}" name="31.12.2025" dataDxfId="159">
      <calculatedColumnFormula>BA2+BB2</calculatedColumnFormula>
    </tableColumn>
    <tableColumn id="56" xr3:uid="{5241BE63-A069-4616-B426-B5CA3174C017}" name="1.1.2026" dataDxfId="158">
      <calculatedColumnFormula>BC2*0.8</calculatedColumnFormula>
    </tableColumn>
    <tableColumn id="57" xr3:uid="{79449CE2-5258-40D4-BB3F-130012B35200}" name="2026" dataDxfId="157">
      <calculatedColumnFormula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calculatedColumnFormula>
    </tableColumn>
    <tableColumn id="58" xr3:uid="{F87CCDFA-C744-4CBA-9581-3186EC0E54C2}" name="31.12.2026" dataDxfId="156">
      <calculatedColumnFormula>BD2+BE2</calculatedColumnFormula>
    </tableColumn>
    <tableColumn id="59" xr3:uid="{1D37F641-2EC1-436F-BC8E-7C75B8B0C098}" name="1.1.2027" dataDxfId="155">
      <calculatedColumnFormula>BF2*0.8</calculatedColumnFormula>
    </tableColumn>
    <tableColumn id="60" xr3:uid="{C4C66292-0DEC-4335-9E65-5272942FB6EA}" name="2027" dataDxfId="154">
      <calculatedColumnFormula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calculatedColumnFormula>
    </tableColumn>
    <tableColumn id="61" xr3:uid="{137A5EF3-E4FD-420B-9AC0-026E154B76AA}" name="31.12.2027" dataDxfId="153">
      <calculatedColumnFormula>BG2+BH2</calculatedColumnFormula>
    </tableColumn>
    <tableColumn id="62" xr3:uid="{0352BF25-5753-406D-AF26-7E81F4D175DF}" name="1.1.2028" dataDxfId="152">
      <calculatedColumnFormula>BI2*0.8</calculatedColumnFormula>
    </tableColumn>
    <tableColumn id="63" xr3:uid="{7C498A55-38F9-476F-8795-0A298D8F74BC}" name="2028" dataDxfId="151">
      <calculatedColumnFormula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calculatedColumnFormula>
    </tableColumn>
    <tableColumn id="64" xr3:uid="{A94BE8AF-9A26-47F9-83FD-286A315C9DE7}" name="31.12.2028" dataDxfId="150">
      <calculatedColumnFormula>BJ2+BK2</calculatedColumnFormula>
    </tableColumn>
    <tableColumn id="65" xr3:uid="{16626966-8CC3-40CB-B330-459B44E0354D}" name="1.1.2029" dataDxfId="149">
      <calculatedColumnFormula>BL2*0.8</calculatedColumnFormula>
    </tableColumn>
    <tableColumn id="66" xr3:uid="{05AF1A9D-A879-4753-A2DA-0518AA9DCFFC}" name="2029" dataDxfId="148">
      <calculatedColumnFormula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calculatedColumnFormula>
    </tableColumn>
    <tableColumn id="67" xr3:uid="{718CB7A6-342D-4CC1-B741-2F7B913B9E8D}" name="31.12.2029" dataDxfId="147">
      <calculatedColumnFormula>BM2+BN2</calculatedColumnFormula>
    </tableColumn>
    <tableColumn id="68" xr3:uid="{DB86783D-5A0C-49F1-BC7E-ED896B2AF2C0}" name="1.1.2030" dataDxfId="146">
      <calculatedColumnFormula>BO2*0.8</calculatedColumnFormula>
    </tableColumn>
    <tableColumn id="69" xr3:uid="{51436D73-403C-4252-84A6-42114AB6A03A}" name="2030" dataDxfId="145">
      <calculatedColumnFormula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calculatedColumnFormula>
    </tableColumn>
    <tableColumn id="70" xr3:uid="{5CDA5934-4999-449B-81A1-EF10AFD599D7}" name="31.12.2030" dataDxfId="144">
      <calculatedColumnFormula>BP2+BQ2</calculatedColumnFormula>
    </tableColumn>
    <tableColumn id="71" xr3:uid="{2343A028-2FFD-4634-A6E9-A7DE36A1E4C3}" name="1.1.2031" dataDxfId="143">
      <calculatedColumnFormula>BR2*0.8</calculatedColumnFormula>
    </tableColumn>
    <tableColumn id="72" xr3:uid="{C4877021-C4BC-4FA0-B21A-C4520BC1124C}" name="2031" dataDxfId="142">
      <calculatedColumnFormula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calculatedColumnFormula>
    </tableColumn>
    <tableColumn id="73" xr3:uid="{8B404968-1733-4E40-A841-BD3FD6A2AFD2}" name="31.12.2031" dataDxfId="141">
      <calculatedColumnFormula>BS2+BT2</calculatedColumnFormula>
    </tableColumn>
    <tableColumn id="74" xr3:uid="{55F8597D-18D5-42C9-A0FC-BBD2CEE61BA7}" name="1.1.2032" dataDxfId="140">
      <calculatedColumnFormula>BU2*0.8</calculatedColumnFormula>
    </tableColumn>
    <tableColumn id="75" xr3:uid="{78284815-7129-4B72-958D-E881326267A1}" name="2032" dataDxfId="139">
      <calculatedColumnFormula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calculatedColumnFormula>
    </tableColumn>
    <tableColumn id="76" xr3:uid="{CA41BD28-2D00-48ED-8F03-D36F390258C5}" name="31.12.2032" dataDxfId="138">
      <calculatedColumnFormula>BV2+BW2</calculatedColumnFormula>
    </tableColumn>
    <tableColumn id="77" xr3:uid="{9883F296-04E7-44C2-ADC9-D48801A05BB0}" name="1.1.2033" dataDxfId="137">
      <calculatedColumnFormula>BX2*0.8</calculatedColumnFormula>
    </tableColumn>
    <tableColumn id="78" xr3:uid="{D94B6A2B-E5DB-4BF0-8791-DBA1992A1683}" name="2033" dataDxfId="136">
      <calculatedColumnFormula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calculatedColumnFormula>
    </tableColumn>
    <tableColumn id="79" xr3:uid="{0E00724C-41D9-4493-B665-0DCA296DB792}" name="31.12.2033" dataDxfId="135">
      <calculatedColumnFormula>BY2+BZ2</calculatedColumnFormula>
    </tableColumn>
    <tableColumn id="80" xr3:uid="{2BD3DB5C-8746-4B4A-951D-A9F056C46C65}" name="1.1.2034" dataDxfId="134">
      <calculatedColumnFormula>CA2*0.8</calculatedColumnFormula>
    </tableColumn>
    <tableColumn id="81" xr3:uid="{FE6CF1E1-6DFE-4257-AAEC-FDB437356596}" name="2034" dataDxfId="133">
      <calculatedColumnFormula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calculatedColumnFormula>
    </tableColumn>
    <tableColumn id="82" xr3:uid="{E2BEE395-F0FA-4B67-80E4-68E0E03BE893}" name="31.12.2034" dataDxfId="132">
      <calculatedColumnFormula>CB2+CC2</calculatedColumnFormula>
    </tableColumn>
    <tableColumn id="83" xr3:uid="{432F71E2-39C5-4001-8114-4BFD48BE2EC6}" name="1.1.2035" dataDxfId="131">
      <calculatedColumnFormula>CD2*0.8</calculatedColumnFormula>
    </tableColumn>
    <tableColumn id="84" xr3:uid="{8184CF35-061D-4CB2-8CAB-7DC0C688D36D}" name="2035" dataDxfId="130">
      <calculatedColumnFormula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calculatedColumnFormula>
    </tableColumn>
    <tableColumn id="85" xr3:uid="{50F3CC61-5AD9-4B7A-B5EC-2AC77C3BD684}" name="31.12.2035" dataDxfId="129">
      <calculatedColumnFormula>CE2+CF2</calculatedColumnFormula>
    </tableColumn>
    <tableColumn id="86" xr3:uid="{3A226C19-D0F5-4F02-A697-CE2B5B007BFF}" name="1.1.2036" dataDxfId="128">
      <calculatedColumnFormula>CG2*0.8</calculatedColumnFormula>
    </tableColumn>
    <tableColumn id="87" xr3:uid="{6FF98910-32C0-453B-9872-F2C695B4B1B4}" name="2036" dataDxfId="127">
      <calculatedColumnFormula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calculatedColumnFormula>
    </tableColumn>
    <tableColumn id="88" xr3:uid="{8197679E-7235-4AC3-AA3C-B9CF17DF20EF}" name="31.12.2036" dataDxfId="126">
      <calculatedColumnFormula>CH2+CI2</calculatedColumnFormula>
    </tableColumn>
    <tableColumn id="89" xr3:uid="{59030750-3AF9-42B8-A9FD-200724797587}" name="1.1.2037" dataDxfId="125">
      <calculatedColumnFormula>CJ2*0.8</calculatedColumnFormula>
    </tableColumn>
    <tableColumn id="90" xr3:uid="{5F58FEBF-25BA-42C8-84E7-75A5746C7FB1}" name="2037" dataDxfId="124">
      <calculatedColumnFormula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calculatedColumnFormula>
    </tableColumn>
    <tableColumn id="91" xr3:uid="{57263383-5576-4C38-8AF0-1CBE300946F8}" name="31.12.2037" dataDxfId="123">
      <calculatedColumnFormula>CK2+CL2</calculatedColumnFormula>
    </tableColumn>
    <tableColumn id="92" xr3:uid="{5CD191B0-5761-4049-B7A8-7FC08C12F6ED}" name="1.1.2038" dataDxfId="122">
      <calculatedColumnFormula>CM2*0.8</calculatedColumnFormula>
    </tableColumn>
    <tableColumn id="93" xr3:uid="{B11FFE14-1A4A-4C15-8A7B-3DA260195497}" name="2038" dataDxfId="121">
      <calculatedColumnFormula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calculatedColumnFormula>
    </tableColumn>
    <tableColumn id="94" xr3:uid="{3E0B234A-A0B5-46A3-9900-83B1013CE9D7}" name="31.12.2038" dataDxfId="120">
      <calculatedColumnFormula>CN2+CO2</calculatedColumnFormula>
    </tableColumn>
    <tableColumn id="95" xr3:uid="{43203DB6-6CB8-4355-BCD0-553746D25380}" name="1.1.2039" dataDxfId="119">
      <calculatedColumnFormula>CP2*0.8</calculatedColumnFormula>
    </tableColumn>
    <tableColumn id="96" xr3:uid="{2D3CCD49-C353-4762-B65A-F12281565D15}" name="2039" dataDxfId="118">
      <calculatedColumnFormula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calculatedColumnFormula>
    </tableColumn>
    <tableColumn id="97" xr3:uid="{77810FB2-3D61-492D-9BC9-8C6A5376106C}" name="31.12.2039" dataDxfId="117">
      <calculatedColumnFormula>CQ2+CR2</calculatedColumnFormula>
    </tableColumn>
    <tableColumn id="98" xr3:uid="{E585D81D-C7C7-497B-BE8D-7ABF2DBB65FF}" name="1.1.2040" dataDxfId="116">
      <calculatedColumnFormula>CS2*0.8</calculatedColumnFormula>
    </tableColumn>
    <tableColumn id="99" xr3:uid="{CF201563-43ED-4CC4-BB05-E1ED0EA158B9}" name="2040" dataDxfId="115">
      <calculatedColumnFormula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calculatedColumnFormula>
    </tableColumn>
    <tableColumn id="100" xr3:uid="{9FE98B3B-B9EA-4BF5-9582-84AC3713A01C}" name="31.12.2040" dataDxfId="114">
      <calculatedColumnFormula>CT2+CU2</calculatedColumnFormula>
    </tableColumn>
    <tableColumn id="101" xr3:uid="{8B3029D8-FDFC-4EB0-86D0-76CF849ABFED}" name="1.1.2041" dataDxfId="113">
      <calculatedColumnFormula>CV2*0.8</calculatedColumnFormula>
    </tableColumn>
    <tableColumn id="102" xr3:uid="{DA5DA389-AC80-4FF6-8065-52B3B10A699D}" name="2041" dataDxfId="112">
      <calculatedColumnFormula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calculatedColumnFormula>
    </tableColumn>
    <tableColumn id="103" xr3:uid="{E4F80568-BE03-43EA-A57F-260A09D11966}" name="31.12.2041" dataDxfId="111">
      <calculatedColumnFormula>CW2+CX2</calculatedColumnFormula>
    </tableColumn>
    <tableColumn id="104" xr3:uid="{312A02D8-5A53-4707-84B1-EEA13E4B69CD}" name="1.1.2042" dataDxfId="110">
      <calculatedColumnFormula>CY2*0.8</calculatedColumnFormula>
    </tableColumn>
    <tableColumn id="105" xr3:uid="{4E3FC18F-4E8B-4A17-AED8-791CADD698EB}" name="2042" dataDxfId="109">
      <calculatedColumnFormula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calculatedColumnFormula>
    </tableColumn>
    <tableColumn id="106" xr3:uid="{7A2050FC-4614-432A-B402-978362FEE597}" name="31.12.2042" dataDxfId="108">
      <calculatedColumnFormula>CZ2+DA2</calculatedColumnFormula>
    </tableColumn>
    <tableColumn id="107" xr3:uid="{AFAC99F2-3B14-4F10-8486-4A9ECB200C38}" name="1.1.2043" dataDxfId="107">
      <calculatedColumnFormula>DB2*0.8</calculatedColumnFormula>
    </tableColumn>
    <tableColumn id="108" xr3:uid="{25C05D23-B2C7-4593-A9C4-445C30364D4C}" name="2043" dataDxfId="106">
      <calculatedColumnFormula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calculatedColumnFormula>
    </tableColumn>
    <tableColumn id="109" xr3:uid="{E8069B38-E136-4EA4-823A-D5A855E1A044}" name="31.12.2043" dataDxfId="105">
      <calculatedColumnFormula>DC2+DD2</calculatedColumnFormula>
    </tableColumn>
    <tableColumn id="110" xr3:uid="{C8A1A6F2-5BE3-4757-A6B1-52EA186F23DC}" name="1.1.2044" dataDxfId="104">
      <calculatedColumnFormula>DE2*0.8</calculatedColumnFormula>
    </tableColumn>
    <tableColumn id="111" xr3:uid="{2C47F251-9707-4DED-A598-F01AA28259F8}" name="2044" dataDxfId="103">
      <calculatedColumnFormula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calculatedColumnFormula>
    </tableColumn>
    <tableColumn id="112" xr3:uid="{08312D6B-F514-4D9D-B28C-2E8F21263FB2}" name="31.12.2044" dataDxfId="102">
      <calculatedColumnFormula>DF2+DG2</calculatedColumnFormula>
    </tableColumn>
    <tableColumn id="113" xr3:uid="{47EBA26E-900D-42A8-8504-A63E6585700E}" name="1.1.2045" dataDxfId="101">
      <calculatedColumnFormula>DH2*0.8</calculatedColumnFormula>
    </tableColumn>
    <tableColumn id="114" xr3:uid="{CB799E7B-204F-44BB-9147-A6AA8A3AFD52}" name="2045" dataDxfId="100">
      <calculatedColumnFormula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calculatedColumnFormula>
    </tableColumn>
    <tableColumn id="115" xr3:uid="{D45D5C85-ACE1-442F-A90B-0412FD34DD59}" name="31.12.2045" dataDxfId="99">
      <calculatedColumnFormula>DI2+DJ2</calculatedColumnFormula>
    </tableColumn>
    <tableColumn id="116" xr3:uid="{4CCBEE5B-6D23-40B7-8DF0-43E7830BB376}" name="1.1.2046" dataDxfId="98">
      <calculatedColumnFormula>DK2*0.8</calculatedColumnFormula>
    </tableColumn>
    <tableColumn id="117" xr3:uid="{2ECE1F88-E397-4B77-A116-744BAA437896}" name="2046" dataDxfId="97">
      <calculatedColumnFormula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calculatedColumnFormula>
    </tableColumn>
    <tableColumn id="118" xr3:uid="{945A00BA-3CB3-4771-B5A2-880F6BE92EAB}" name="31.12.2046" dataDxfId="96">
      <calculatedColumnFormula>DL2+DM2</calculatedColumnFormula>
    </tableColumn>
    <tableColumn id="119" xr3:uid="{6C82C4F4-2171-4805-94DE-2D806E2D9089}" name="1.1.2047" dataDxfId="95">
      <calculatedColumnFormula>DN2*0.8</calculatedColumnFormula>
    </tableColumn>
    <tableColumn id="120" xr3:uid="{C1BC01F7-554B-425C-8DDF-007C8FF302BD}" name="2047" dataDxfId="94">
      <calculatedColumnFormula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calculatedColumnFormula>
    </tableColumn>
    <tableColumn id="121" xr3:uid="{458A0C98-C464-48C3-9845-CECDD9AA6E37}" name="31.12.2047" dataDxfId="93">
      <calculatedColumnFormula>DO2+DP2</calculatedColumnFormula>
    </tableColumn>
    <tableColumn id="122" xr3:uid="{78A2D57B-C1CE-4759-91E4-3C970F035D7B}" name="1.1.2048" dataDxfId="92">
      <calculatedColumnFormula>DQ2*0.8</calculatedColumnFormula>
    </tableColumn>
    <tableColumn id="123" xr3:uid="{F196A8AF-7ECB-4288-A0A9-AC6961836744}" name="2048" dataDxfId="91">
      <calculatedColumnFormula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calculatedColumnFormula>
    </tableColumn>
    <tableColumn id="124" xr3:uid="{88D2DFE4-1BF3-4211-ABBB-94FA78AF5DE8}" name="31.12.2048" dataDxfId="90">
      <calculatedColumnFormula>DR2+DS2</calculatedColumnFormula>
    </tableColumn>
    <tableColumn id="125" xr3:uid="{FE20D653-13CD-4915-9859-69E2227F67CF}" name="1.1.2049" dataDxfId="89">
      <calculatedColumnFormula>DT2*0.8</calculatedColumnFormula>
    </tableColumn>
    <tableColumn id="126" xr3:uid="{11F3B669-87D3-4B79-99D9-848D69D6586A}" name="2049" dataDxfId="88">
      <calculatedColumnFormula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calculatedColumnFormula>
    </tableColumn>
    <tableColumn id="127" xr3:uid="{2062B792-372A-441F-AF58-7CD5F7C5DC31}" name="31.12.2049" dataDxfId="87">
      <calculatedColumnFormula>DU2+DV2</calculatedColumnFormula>
    </tableColumn>
    <tableColumn id="128" xr3:uid="{3A9A7775-9012-4347-860B-4029C8D20FA9}" name="1.1.2050" dataDxfId="86">
      <calculatedColumnFormula>DW2*0.8</calculatedColumnFormula>
    </tableColumn>
    <tableColumn id="129" xr3:uid="{A661D8B7-A709-4ED9-BC77-CAD9415787BF}" name="2050" dataDxfId="85">
      <calculatedColumnFormula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calculatedColumnFormula>
    </tableColumn>
    <tableColumn id="130" xr3:uid="{CEB76917-CAF3-47DB-8BC4-E3009CE46BA2}" name="31.12.2050" dataDxfId="84">
      <calculatedColumnFormula>DX2+DY2</calculatedColumnFormula>
    </tableColumn>
    <tableColumn id="131" xr3:uid="{4E237E0F-FE2B-4000-B46B-C5A0F77A66D0}" name="1.1.2051" dataDxfId="83">
      <calculatedColumnFormula>DZ2*0.8</calculatedColumnFormula>
    </tableColumn>
    <tableColumn id="132" xr3:uid="{A1BADF9F-20ED-4D18-9E0A-E863F1C7819A}" name="2051" dataDxfId="82">
      <calculatedColumnFormula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calculatedColumnFormula>
    </tableColumn>
    <tableColumn id="133" xr3:uid="{B3ED3A50-2ADD-40B0-82AE-100CF9293B98}" name="31.12.2051" dataDxfId="81">
      <calculatedColumnFormula>EA2+EB2</calculatedColumnFormula>
    </tableColumn>
    <tableColumn id="134" xr3:uid="{7C590625-A100-4486-91A2-1B03484E8F43}" name="1.1.2052" dataDxfId="80">
      <calculatedColumnFormula>EC2*0.8</calculatedColumnFormula>
    </tableColumn>
    <tableColumn id="135" xr3:uid="{65AF4059-B2BF-4556-966C-210F5E672918}" name="2052" dataDxfId="79">
      <calculatedColumnFormula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calculatedColumnFormula>
    </tableColumn>
    <tableColumn id="136" xr3:uid="{24C1BB04-D2D6-4DD4-8B2E-BD2873F543BD}" name="31.12.2052" dataDxfId="78">
      <calculatedColumnFormula>ED2+EE2</calculatedColumnFormula>
    </tableColumn>
    <tableColumn id="137" xr3:uid="{B42A9726-9DFE-4D6B-A403-BF4E8A9D69AE}" name="1.1.2053" dataDxfId="77">
      <calculatedColumnFormula>EF2*0.8</calculatedColumnFormula>
    </tableColumn>
    <tableColumn id="138" xr3:uid="{4AB62F7D-CDAC-48F5-92DD-9DAF50165BE3}" name="2053" dataDxfId="76">
      <calculatedColumnFormula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calculatedColumnFormula>
    </tableColumn>
    <tableColumn id="139" xr3:uid="{C510FCC0-EA1C-47C9-AAFD-0C20916D5B7B}" name="31.12.2053" dataDxfId="75">
      <calculatedColumnFormula>EG2+EH2</calculatedColumnFormula>
    </tableColumn>
    <tableColumn id="140" xr3:uid="{8FA5B63B-3475-465A-B53D-323779572C8C}" name="1.1.2054" dataDxfId="74">
      <calculatedColumnFormula>EI2*0.8</calculatedColumnFormula>
    </tableColumn>
    <tableColumn id="141" xr3:uid="{39C63926-02EC-4596-8AC5-3AD112A423FA}" name="2054" dataDxfId="73">
      <calculatedColumnFormula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calculatedColumnFormula>
    </tableColumn>
    <tableColumn id="142" xr3:uid="{13D55611-C497-4C7C-997B-CE7608ABD28C}" name="31.12.2054" dataDxfId="72">
      <calculatedColumnFormula>EJ2+EK2</calculatedColumnFormula>
    </tableColumn>
    <tableColumn id="143" xr3:uid="{A00ABE28-C054-4F64-B0BB-7444029C30EC}" name="1.1.2055" dataDxfId="71">
      <calculatedColumnFormula>EL2*0.8</calculatedColumnFormula>
    </tableColumn>
    <tableColumn id="144" xr3:uid="{75927FBF-1BFE-49D9-AEF9-673E82FA1B2B}" name="2055" dataDxfId="70">
      <calculatedColumnFormula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calculatedColumnFormula>
    </tableColumn>
    <tableColumn id="145" xr3:uid="{E15CD777-AA77-4921-9CCE-51C897228234}" name="31.12.2055" dataDxfId="69">
      <calculatedColumnFormula>EM2+EN2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EA993FA-3A24-4C14-8379-7B3CEF10E265}" name="tours16" displayName="tours16" ref="S3:S4" totalsRowShown="0" headerRowDxfId="44" dataDxfId="43">
  <autoFilter ref="S3:S4" xr:uid="{81F4A039-38E2-4AF1-A273-FA9803382C1B}"/>
  <tableColumns count="1">
    <tableColumn id="1" xr3:uid="{33B6786C-A183-4CF0-BD25-3E6C0B2CAA4E}" name="2016" dataDxfId="4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7F36499-65FB-4C2E-B0A0-48C37BE554AE}" name="tours17" displayName="tours17" ref="T3:T4" totalsRowShown="0" headerRowDxfId="41" dataDxfId="40">
  <autoFilter ref="T3:T4" xr:uid="{6E2ACD68-BF6C-46B6-952B-9B0381E93347}"/>
  <tableColumns count="1">
    <tableColumn id="1" xr3:uid="{1224974D-3C2C-4C59-BBAD-C0CC7192E473}" name="2017" dataDxfId="3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41AC19-58EA-459A-9A77-F01258624960}" name="tours18" displayName="tours18" ref="U3:U4" totalsRowShown="0" headerRowDxfId="38" dataDxfId="37">
  <autoFilter ref="U3:U4" xr:uid="{1776D0AD-F2AA-43ED-BAA1-0DDED845BBA6}"/>
  <tableColumns count="1">
    <tableColumn id="1" xr3:uid="{B21370BD-9F77-4B79-A009-2BF286854F3B}" name="2018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85F7262-794C-46D7-B3BF-240F1707CB75}" name="tours19" displayName="tours19" ref="V3:V4" totalsRowShown="0" headerRowDxfId="35" dataDxfId="34">
  <autoFilter ref="V3:V4" xr:uid="{8D6F6092-2B87-466F-8D6D-55F02F8478DD}"/>
  <tableColumns count="1">
    <tableColumn id="1" xr3:uid="{6F526CBC-0F4B-4A04-8CCB-9EE2B12283E9}" name="2019" dataDxfId="3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19DAA79-DE8D-4D3D-8A79-718FE8F858CC}" name="tours20" displayName="tours20" ref="K7:K8" totalsRowShown="0" headerRowDxfId="32" dataDxfId="31">
  <autoFilter ref="K7:K8" xr:uid="{952D239D-7D41-47A3-86D7-1A82CD8CCB95}"/>
  <tableColumns count="1">
    <tableColumn id="1" xr3:uid="{39546B5F-1CEF-42FC-8377-276A4735E798}" name="2020" dataDxfId="3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075630-0CA0-433E-A5B4-C340FE2A9D35}" name="tours21" displayName="tours21" ref="L7:L8" totalsRowShown="0" headerRowDxfId="29" dataDxfId="28">
  <autoFilter ref="L7:L8" xr:uid="{7A2CD134-507E-40F1-9768-1428973C5634}"/>
  <tableColumns count="1">
    <tableColumn id="1" xr3:uid="{A7ED16E3-37B3-4AE1-A582-53334C2AF3E5}" name="2021" dataDxfId="2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B783980-707D-4B3C-92DE-5176A365AA9B}" name="tours22" displayName="tours22" ref="M7:M9" totalsRowShown="0" headerRowDxfId="26" dataDxfId="25">
  <autoFilter ref="M7:M9" xr:uid="{3E8C190A-E258-43AB-A2FF-47FBF3AD7AC5}"/>
  <sortState xmlns:xlrd2="http://schemas.microsoft.com/office/spreadsheetml/2017/richdata2" ref="M8:M9">
    <sortCondition ref="M7:M9"/>
  </sortState>
  <tableColumns count="1">
    <tableColumn id="1" xr3:uid="{8483BF4D-4CB8-4AD0-B0C9-9471EB2CCB69}" name="2022" dataDxfId="2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FA43C47-84D0-4D73-9C22-CF68A308D443}" name="tours23" displayName="tours23" ref="N7:N8" totalsRowShown="0" headerRowDxfId="23" dataDxfId="22">
  <autoFilter ref="N7:N8" xr:uid="{146F9186-FF4A-4BF5-B18A-A9785239DE6D}"/>
  <tableColumns count="1">
    <tableColumn id="1" xr3:uid="{DAB90645-6AF4-4C12-A6DA-86787DA40487}" name="2023" dataDxfId="2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207CDC5-132C-4833-A01E-13FCE92D7381}" name="tours24" displayName="tours24" ref="O7:O9" totalsRowShown="0" headerRowDxfId="20" dataDxfId="19">
  <autoFilter ref="O7:O9" xr:uid="{0A11E4D7-9C21-4404-B10A-7C53FDED514F}"/>
  <tableColumns count="1">
    <tableColumn id="1" xr3:uid="{580F8BD2-E112-4B39-B37A-36CEACD368BE}" name="2024" dataDxfId="1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191405B-080D-4018-8BD5-2339EF036EFA}" name="tours25" displayName="tours25" ref="P7:P8" totalsRowShown="0" headerRowDxfId="17" dataDxfId="16">
  <autoFilter ref="P7:P8" xr:uid="{7926DD50-5BBF-4A5D-BA1F-6F33D2D33B7B}"/>
  <tableColumns count="1">
    <tableColumn id="1" xr3:uid="{C22B0E39-6015-4731-9B87-E84EDAC12718}" name="2025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E624A4E-C357-4313-859F-893A566A0E68}" name="tours08" displayName="tours08" ref="K3:K4" totalsRowShown="0" headerRowDxfId="68" dataDxfId="67">
  <autoFilter ref="K3:K4" xr:uid="{388AAB42-AD0F-46CE-8658-86613F944B36}"/>
  <tableColumns count="1">
    <tableColumn id="1" xr3:uid="{EC3E9BE3-365E-454A-A498-EA5E6008B0EA}" name="2008" dataDxfId="6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2008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8607DFC-3E56-4FD9-B3C1-03A54C2FB5C2}" name="tours26" displayName="tours26" ref="Q7:Q8" totalsRowShown="0" headerRowDxfId="14" dataDxfId="13">
  <autoFilter ref="Q7:Q8" xr:uid="{FA26BB02-5621-41F2-BA16-D89EDEABEB56}"/>
  <tableColumns count="1">
    <tableColumn id="1" xr3:uid="{F08780B5-A523-4D36-B853-07655331F56A}" name="2026" dataDxfId="1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E892913-F234-4DBF-9AFA-ECFE86B15C77}" name="tours27" displayName="tours27" ref="R7:R8" totalsRowShown="0" headerRowDxfId="11" dataDxfId="10">
  <autoFilter ref="R7:R8" xr:uid="{385197BA-B68C-4764-A782-9CEED2B4A268}"/>
  <tableColumns count="1">
    <tableColumn id="1" xr3:uid="{D59A87AA-0060-44F8-AAEA-7193C7F8FC78}" name="2027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D1079E9-2D2A-4E10-8E0F-594649D438E1}" name="tours28" displayName="tours28" ref="S7:S8" totalsRowShown="0" headerRowDxfId="8" dataDxfId="7">
  <autoFilter ref="S7:S8" xr:uid="{9FE273D8-D8CD-488F-9A95-0283B59D9BC5}"/>
  <tableColumns count="1">
    <tableColumn id="1" xr3:uid="{AA72669D-F151-425F-872E-F9773A993B5B}" name="2028" dataDxfId="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1B8316A-EB00-42CD-8BB4-B136F6E20E6B}" name="tours29" displayName="tours29" ref="T7:T8" totalsRowShown="0" headerRowDxfId="5" dataDxfId="4">
  <autoFilter ref="T7:T8" xr:uid="{E54CC0A2-B16F-4095-BBDB-A5B38ACD4DC5}"/>
  <tableColumns count="1">
    <tableColumn id="1" xr3:uid="{B3F12F34-7457-41E6-9A28-70883F9B8D04}" name="2029" dataDxfId="3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3B813FA-2EDE-4D6D-8D87-470657D100B5}" name="tours30" displayName="tours30" ref="U7:U8" totalsRowShown="0" headerRowDxfId="2" dataDxfId="1">
  <autoFilter ref="U7:U8" xr:uid="{D1786472-1BCA-4D1B-A2FC-5BCEE27A0BA2}"/>
  <tableColumns count="1">
    <tableColumn id="1" xr3:uid="{71D83C03-1280-4CC2-8BB4-E25F76CD1386}" name="2030" dataDxfId="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07DA5-FC96-429C-A632-8320C0FED780}" name="tours31" displayName="tours31" ref="V7:V8" totalsRowShown="0">
  <autoFilter ref="V7:V8" xr:uid="{85BA3097-FF53-4217-A96C-DADB8C3333C7}"/>
  <tableColumns count="1">
    <tableColumn id="1" xr3:uid="{97F2E1B0-67BD-4340-9D78-AE736F0DE5B4}" name="203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34DE9A-0CFC-4DC4-8881-0F9BD1DE519E}" name="tours32" displayName="tours32" ref="K11:K12" totalsRowShown="0">
  <autoFilter ref="K11:K12" xr:uid="{7C464A97-F282-4299-9725-7BF3BE250913}"/>
  <tableColumns count="1">
    <tableColumn id="1" xr3:uid="{4DA8F840-B621-447B-BEDE-8666EEEBBD0E}" name="2032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92E56A5-8B4A-4831-AA49-7B808D38B398}" name="tours33" displayName="tours33" ref="L11:L12" totalsRowShown="0">
  <autoFilter ref="L11:L12" xr:uid="{2454F8A8-439E-45DD-BEDB-FA4938696444}"/>
  <tableColumns count="1">
    <tableColumn id="1" xr3:uid="{8BE3C77F-0031-4B06-A844-6E8C9D0B0DFB}" name="2033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684BAA-C43F-45A0-8F08-CEEDD0597893}" name="tours34" displayName="tours34" ref="M11:M12" totalsRowShown="0">
  <autoFilter ref="M11:M12" xr:uid="{1023DCC0-9AC3-43A8-9C14-347A06173AEF}"/>
  <tableColumns count="1">
    <tableColumn id="1" xr3:uid="{4A3795AC-51A7-4CFD-9906-DC4DE036E310}" name="2034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4B822B-FEAF-4451-929A-43466269074D}" name="tours35" displayName="tours35" ref="N11:N12" totalsRowShown="0">
  <autoFilter ref="N11:N12" xr:uid="{A4D665F9-77E0-4ED7-960A-EA1149505E5A}"/>
  <tableColumns count="1">
    <tableColumn id="1" xr3:uid="{F6542362-CE9F-4B96-AF8E-42D36943315A}" name="20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E1C06-C39D-42D4-AF6C-92E5793E7009}" name="tours09" displayName="tours09" ref="L3:L4" totalsRowShown="0" headerRowDxfId="65" dataDxfId="64">
  <autoFilter ref="L3:L4" xr:uid="{AE73B8EB-DA9E-47AB-A64D-14452D084D94}"/>
  <tableColumns count="1">
    <tableColumn id="1" xr3:uid="{D8328912-3591-42AE-8E02-93ED15F0DAA9}" name="2009" dataDxfId="63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1DBF8A-000C-4594-83D7-F228C8265F04}" name="tours36" displayName="tours36" ref="O11:O12" totalsRowShown="0">
  <autoFilter ref="O11:O12" xr:uid="{F3DC8535-F1FC-4984-976D-A6EEDFE2504E}"/>
  <tableColumns count="1">
    <tableColumn id="1" xr3:uid="{CA620662-8CC7-4E8D-B2EC-843CE6748934}" name="2036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990DA45-F4FB-45C6-A702-6593638110E3}" name="tours37" displayName="tours37" ref="P11:P12" totalsRowShown="0">
  <autoFilter ref="P11:P12" xr:uid="{2CD697A8-6F73-4AD8-BCE7-059DCCA64785}"/>
  <tableColumns count="1">
    <tableColumn id="1" xr3:uid="{DF07DFFD-238B-4C32-808A-7CDF3587A639}" name="2037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C366E9D-8F1D-4121-A7F2-7AC7A2AC6CC6}" name="tours38" displayName="tours38" ref="Q11:Q12" totalsRowShown="0">
  <autoFilter ref="Q11:Q12" xr:uid="{A6F5077B-04EB-4735-8FA8-21DE475C3CBF}"/>
  <tableColumns count="1">
    <tableColumn id="1" xr3:uid="{836C0889-05EF-488E-8517-647DFEEEA191}" name="2038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6160907-E955-4CEB-AFA8-DC2E9DC13ACA}" name="tours39" displayName="tours39" ref="R11:R12" totalsRowShown="0">
  <autoFilter ref="R11:R12" xr:uid="{A9F992BA-6A8E-4E21-B0EB-1FE1A5D9BC96}"/>
  <tableColumns count="1">
    <tableColumn id="1" xr3:uid="{4838F4C6-6F0F-4EA9-A90A-4D057CBC1A30}" name="203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6602B02-FEF1-46C2-A91C-0F9180E7DBBA}" name="tours40" displayName="tours40" ref="S11:S12" totalsRowShown="0">
  <autoFilter ref="S11:S12" xr:uid="{71785DA9-3FC8-45BF-B8B8-9D5CC972F701}"/>
  <tableColumns count="1">
    <tableColumn id="1" xr3:uid="{12277F22-AE1A-42BD-BE57-87E8ED166EA4}" name="2040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8AAFF26-27D0-4739-82E5-6F8F8A7B685F}" name="tours41" displayName="tours41" ref="T11:T12" totalsRowShown="0">
  <autoFilter ref="T11:T12" xr:uid="{7BE87F8C-B140-4FFE-A70E-E360DD6FB153}"/>
  <tableColumns count="1">
    <tableColumn id="1" xr3:uid="{71DD9E22-7043-49B3-BF89-9B1E1A786AA1}" name="2041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C3DF1AF-459E-4FBD-9B85-F198CD7A341D}" name="tours42" displayName="tours42" ref="U11:U12" totalsRowShown="0">
  <autoFilter ref="U11:U12" xr:uid="{73C35982-06AE-4072-9A09-DFADC7FBD51A}"/>
  <tableColumns count="1">
    <tableColumn id="1" xr3:uid="{2416B122-BECB-47F0-8B66-BA30E58475B5}" name="204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DF2845D-7F17-41DC-9910-5FFC69632B3B}" name="tours43" displayName="tours43" ref="V11:V12" totalsRowShown="0">
  <autoFilter ref="V11:V12" xr:uid="{43D7B06A-A36F-4B10-A088-1E8878B27D93}"/>
  <tableColumns count="1">
    <tableColumn id="1" xr3:uid="{B0B4417D-2EE5-4D28-B0EF-7E55A0199004}" name="2043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2E1DA2F-97E8-46D0-9E7D-00557B795916}" name="tours44" displayName="tours44" ref="K15:K16" totalsRowShown="0">
  <autoFilter ref="K15:K16" xr:uid="{602C8ED8-62E3-4D20-83C2-2AAA9F8F57B1}"/>
  <tableColumns count="1">
    <tableColumn id="1" xr3:uid="{25A93A19-96A1-4E55-ABBF-3E20FBBF8CCF}" name="2044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7071D36-AFB9-453F-BFA4-704B58BAF332}" name="tours45" displayName="tours45" ref="L15:L16" totalsRowShown="0">
  <autoFilter ref="L15:L16" xr:uid="{BD3B50EC-7709-42FF-BB48-6EE4C6E0185B}"/>
  <tableColumns count="1">
    <tableColumn id="1" xr3:uid="{176D155C-73F9-4035-AED0-262E5D67F22F}" name="20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7FB92BF-791C-40C2-B004-41BCE71051F6}" name="tours10" displayName="tours10" ref="M3:M4" totalsRowShown="0" headerRowDxfId="62" dataDxfId="61">
  <autoFilter ref="M3:M4" xr:uid="{51A64B38-EACB-46A5-B0DA-1CAD84730679}"/>
  <tableColumns count="1">
    <tableColumn id="1" xr3:uid="{841E9E31-5D8F-4B07-B863-C828D13BE070}" name="2010" dataDxfId="60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3D2853E-0328-4E25-9811-BFD81E9DFDF5}" name="tours46" displayName="tours46" ref="M15:M16" totalsRowShown="0">
  <autoFilter ref="M15:M16" xr:uid="{CFC76385-2677-4C37-A895-12EA4524A1AD}"/>
  <tableColumns count="1">
    <tableColumn id="1" xr3:uid="{3B95D2E3-6C7C-4CE1-AE1D-91D3DEB30C7B}" name="2046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595FBFE-9C1D-4964-A985-48F130A5097B}" name="tours47" displayName="tours47" ref="N15:N16" totalsRowShown="0">
  <autoFilter ref="N15:N16" xr:uid="{FB0E6649-4D4A-4D36-95CF-A51883B34A9D}"/>
  <tableColumns count="1">
    <tableColumn id="1" xr3:uid="{8157F51C-59C7-4A1D-8709-218588F03CB4}" name="2047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BDA7772-66DC-4FF2-A635-F2B387137C7C}" name="tours48" displayName="tours48" ref="O15:O16" totalsRowShown="0">
  <autoFilter ref="O15:O16" xr:uid="{C5D20E6A-E0A0-403B-AD1E-9879A02B7309}"/>
  <tableColumns count="1">
    <tableColumn id="1" xr3:uid="{082EA893-E3B7-4C8E-8140-D42319D01756}" name="204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B7C6C9B-A4CF-427B-BD61-46B571A5D233}" name="tours49" displayName="tours49" ref="P15:P16" totalsRowShown="0">
  <autoFilter ref="P15:P16" xr:uid="{97575620-504F-45F7-A12B-E246C6A335E4}"/>
  <tableColumns count="1">
    <tableColumn id="1" xr3:uid="{CC22694A-27BE-463A-ABE9-B2ADB8B9528B}" name="204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C121490-06CF-4BC2-AFB2-A608A9577D9D}" name="tours50" displayName="tours50" ref="Q15:Q16" totalsRowShown="0">
  <autoFilter ref="Q15:Q16" xr:uid="{0826531B-EA28-4824-BCDC-17E654A11DE4}"/>
  <tableColumns count="1">
    <tableColumn id="1" xr3:uid="{76783271-AC81-4C37-BE11-C8871D91EB3E}" name="2050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4F50470-0129-4FC2-B4F4-C6CDA3B5315B}" name="tours51" displayName="tours51" ref="R15:R16" totalsRowShown="0">
  <autoFilter ref="R15:R16" xr:uid="{5DD0B6AB-16DE-47ED-ADB7-4B06483271C7}"/>
  <tableColumns count="1">
    <tableColumn id="1" xr3:uid="{F6F2E6DE-9237-4151-AD16-AF95EF3F2B87}" name="2051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14D4A15-1199-4E14-9771-FCE7FB753551}" name="tours52" displayName="tours52" ref="S15:S16" totalsRowShown="0">
  <autoFilter ref="S15:S16" xr:uid="{C4EDC536-BD46-4A38-8006-DB97F2DA9578}"/>
  <tableColumns count="1">
    <tableColumn id="1" xr3:uid="{300A9D80-871E-4661-BC6B-D53139C18E06}" name="2052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2070AFD-06B2-409E-8C44-EE4B2C0EAF0E}" name="tours53" displayName="tours53" ref="T15:T16" totalsRowShown="0">
  <autoFilter ref="T15:T16" xr:uid="{37D4E353-F587-4A6A-8613-551507317934}"/>
  <tableColumns count="1">
    <tableColumn id="1" xr3:uid="{7F17FDF2-E33E-49FF-9E16-ACBB0FCA0164}" name="2053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9CAA867-A4D8-4131-A075-619D670B52CA}" name="tours54" displayName="tours54" ref="U15:U16" totalsRowShown="0">
  <autoFilter ref="U15:U16" xr:uid="{6BE985B4-619C-4918-B974-A73D4B1F9EC0}"/>
  <tableColumns count="1">
    <tableColumn id="1" xr3:uid="{E19D079F-4DA1-492B-AF7F-546D2D16AEE9}" name="2054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FA7D91F-C99E-457A-8C6C-F750A22A8B08}" name="tours55" displayName="tours55" ref="V15:V16" totalsRowShown="0">
  <autoFilter ref="V15:V16" xr:uid="{4D851A3B-0907-4F78-83BA-9408C6CA16E1}"/>
  <tableColumns count="1">
    <tableColumn id="1" xr3:uid="{1AC20943-E166-4344-B441-DBD4DE2A3BA2}" name="20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69F604-B439-40D6-90DF-FABD30AA2AEA}" name="tours11" displayName="tours11" ref="N3:N4" totalsRowShown="0" headerRowDxfId="59" dataDxfId="58">
  <autoFilter ref="N3:N4" xr:uid="{D1F7DA7C-30AA-49E3-98C0-43BC70A0FF0F}"/>
  <tableColumns count="1">
    <tableColumn id="1" xr3:uid="{B9B83790-2E1E-4165-BDE4-9F207E83CB1F}" name="2011" dataDxfId="5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629169-909D-40A6-899F-D51D0628053F}" name="tours12" displayName="tours12" ref="O3:O4" totalsRowShown="0" headerRowDxfId="56" dataDxfId="55">
  <autoFilter ref="O3:O4" xr:uid="{1631C0EA-9441-49AF-A2B9-2D799806CC22}"/>
  <tableColumns count="1">
    <tableColumn id="1" xr3:uid="{A9FF81F0-D4F6-42E3-A275-B41CC9E76E60}" name="2012" dataDxfId="5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F964AA7-8DC7-4ADB-BB01-05AC1E86587E}" name="tours13" displayName="tours13" ref="P3:P4" totalsRowShown="0" headerRowDxfId="53" dataDxfId="52">
  <autoFilter ref="P3:P4" xr:uid="{C3D6E1C4-9E28-428F-A616-C6E6D9278A2D}"/>
  <tableColumns count="1">
    <tableColumn id="1" xr3:uid="{4B679D32-C241-4E45-8414-8D2CAAFE8604}" name="2013" dataDxfId="5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D13220E-C327-44A1-8B1A-C861BC83E307}" name="tours14" displayName="tours14" ref="Q3:Q4" totalsRowShown="0" headerRowDxfId="50" dataDxfId="49">
  <autoFilter ref="Q3:Q4" xr:uid="{92EE455B-DFB5-4B57-9B29-36A164383B19}"/>
  <tableColumns count="1">
    <tableColumn id="1" xr3:uid="{D51728D6-27CC-47A9-A3FA-1AD1D935B4C7}" name="2014" dataDxfId="4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619A019-2B1C-46E3-8F5C-ADD10BF3E2C7}" name="tours15" displayName="tours15" ref="R3:R4" totalsRowShown="0" headerRowDxfId="47" dataDxfId="46">
  <autoFilter ref="R3:R4" xr:uid="{E248D9D6-AF17-4347-9D01-8F93DFFA1C48}"/>
  <tableColumns count="1">
    <tableColumn id="1" xr3:uid="{ED409667-5ECA-4B0E-82A3-ABCAE652AB44}" name="2015" dataDxfId="4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AAEE-BDE1-4C10-93F0-2F66C3CFD821}">
  <dimension ref="A1:D60"/>
  <sheetViews>
    <sheetView tabSelected="1" workbookViewId="0">
      <selection sqref="A1:C1"/>
    </sheetView>
  </sheetViews>
  <sheetFormatPr defaultRowHeight="15" x14ac:dyDescent="0.25"/>
  <cols>
    <col min="2" max="2" width="16.5703125" style="20" bestFit="1" customWidth="1"/>
    <col min="3" max="3" width="8.7109375" customWidth="1"/>
    <col min="4" max="4" width="12.5703125" customWidth="1"/>
  </cols>
  <sheetData>
    <row r="1" spans="1:4" ht="18.75" x14ac:dyDescent="0.3">
      <c r="A1" s="28" t="s">
        <v>207</v>
      </c>
      <c r="B1" s="28"/>
      <c r="C1" s="28"/>
      <c r="D1" s="23">
        <f ca="1">TODAY()</f>
        <v>45593</v>
      </c>
    </row>
    <row r="3" spans="1:4" ht="21" x14ac:dyDescent="0.35">
      <c r="A3" s="14">
        <f>IF(B3="","",1)</f>
        <v>1</v>
      </c>
      <c r="B3" s="17" t="str">
        <f>IFERROR(INDEX('WRL History'!A3:GW3,1,COUNTA('WRL History'!A3:GW3)-1),"")</f>
        <v>Netherlands</v>
      </c>
      <c r="C3" s="6">
        <f ca="1">IF(B3="","",INDEX(WRLPoints[#All],MATCH(B3,WRLPoints[[#All],[Nations]],0),MATCH(Data!$A$21,WRLPoints[#Headers],0)))</f>
        <v>121.27668894817029</v>
      </c>
    </row>
    <row r="4" spans="1:4" ht="18.75" x14ac:dyDescent="0.3">
      <c r="A4" s="15">
        <f>IF(B4="","",A3+1)</f>
        <v>2</v>
      </c>
      <c r="B4" s="18" t="str">
        <f>IFERROR(INDEX('WRL History'!A4:GW4,1,COUNTA('WRL History'!A4:GW4)-1),"")</f>
        <v>Denmark</v>
      </c>
      <c r="C4" s="6">
        <f ca="1">IF(B4="","",INDEX(WRLPoints[#All],MATCH(B4,WRLPoints[[#All],[Nations]],0),MATCH(Data!$A$21,WRLPoints[#Headers],0)))</f>
        <v>105.57820331818616</v>
      </c>
    </row>
    <row r="5" spans="1:4" ht="15.75" x14ac:dyDescent="0.25">
      <c r="A5" s="16">
        <f>IF(B5="","",A4+1)</f>
        <v>3</v>
      </c>
      <c r="B5" s="19" t="str">
        <f>IFERROR(INDEX('WRL History'!A5:GW5,1,COUNTA('WRL History'!A5:GW5)-1),"")</f>
        <v>Italy</v>
      </c>
      <c r="C5" s="6">
        <f ca="1">IF(B5="","",INDEX(WRLPoints[#All],MATCH(B5,WRLPoints[[#All],[Nations]],0),MATCH(Data!$A$21,WRLPoints[#Headers],0)))</f>
        <v>91.090433048301421</v>
      </c>
    </row>
    <row r="6" spans="1:4" x14ac:dyDescent="0.25">
      <c r="A6" s="2">
        <f>IF(B6="","",A5+1)</f>
        <v>4</v>
      </c>
      <c r="B6" s="20" t="str">
        <f>IFERROR(INDEX('WRL History'!A6:GW6,1,COUNTA('WRL History'!A6:GW6)-1),"")</f>
        <v>Switzerland</v>
      </c>
      <c r="C6" s="6">
        <f ca="1">IF(B6="","",INDEX(WRLPoints[#All],MATCH(B6,WRLPoints[[#All],[Nations]],0),MATCH(Data!$A$21,WRLPoints[#Headers],0)))</f>
        <v>91.088099639322223</v>
      </c>
    </row>
    <row r="7" spans="1:4" x14ac:dyDescent="0.25">
      <c r="A7" s="2">
        <f t="shared" ref="A7:A60" si="0">IF(B7="","",A6+1)</f>
        <v>5</v>
      </c>
      <c r="B7" s="20" t="str">
        <f>IFERROR(INDEX('WRL History'!A7:GW7,1,COUNTA('WRL History'!A7:GW7)-1),"")</f>
        <v>Germany</v>
      </c>
      <c r="C7" s="6">
        <f ca="1">IF(B7="","",INDEX(WRLPoints[#All],MATCH(B7,WRLPoints[[#All],[Nations]],0),MATCH(Data!$A$21,WRLPoints[#Headers],0)))</f>
        <v>87.952976110621819</v>
      </c>
    </row>
    <row r="8" spans="1:4" x14ac:dyDescent="0.25">
      <c r="A8" s="2">
        <f t="shared" si="0"/>
        <v>6</v>
      </c>
      <c r="B8" s="20" t="str">
        <f>IFERROR(INDEX('WRL History'!A8:GW8,1,COUNTA('WRL History'!A8:GW8)-1),"")</f>
        <v>Finland</v>
      </c>
      <c r="C8" s="6">
        <f ca="1">IF(B8="","",INDEX(WRLPoints[#All],MATCH(B8,WRLPoints[[#All],[Nations]],0),MATCH(Data!$A$21,WRLPoints[#Headers],0)))</f>
        <v>61.86623979593729</v>
      </c>
    </row>
    <row r="9" spans="1:4" x14ac:dyDescent="0.25">
      <c r="A9" s="2">
        <f t="shared" si="0"/>
        <v>7</v>
      </c>
      <c r="B9" s="20" t="str">
        <f>IFERROR(INDEX('WRL History'!A9:GW9,1,COUNTA('WRL History'!A9:GW9)-1),"")</f>
        <v>Belgium</v>
      </c>
      <c r="C9" s="6">
        <f ca="1">IF(B9="","",INDEX(WRLPoints[#All],MATCH(B9,WRLPoints[[#All],[Nations]],0),MATCH(Data!$A$21,WRLPoints[#Headers],0)))</f>
        <v>56.621977502994284</v>
      </c>
    </row>
    <row r="10" spans="1:4" x14ac:dyDescent="0.25">
      <c r="A10" s="2">
        <f t="shared" si="0"/>
        <v>8</v>
      </c>
      <c r="B10" s="20" t="str">
        <f>IFERROR(INDEX('WRL History'!A10:GW10,1,COUNTA('WRL History'!A10:GW10)-1),"")</f>
        <v>Spain</v>
      </c>
      <c r="C10" s="6">
        <f ca="1">IF(B10="","",INDEX(WRLPoints[#All],MATCH(B10,WRLPoints[[#All],[Nations]],0),MATCH(Data!$A$21,WRLPoints[#Headers],0)))</f>
        <v>33.01271980277761</v>
      </c>
    </row>
    <row r="11" spans="1:4" x14ac:dyDescent="0.25">
      <c r="A11" s="2">
        <f t="shared" si="0"/>
        <v>9</v>
      </c>
      <c r="B11" s="20" t="str">
        <f>IFERROR(INDEX('WRL History'!A11:GW11,1,COUNTA('WRL History'!A11:GW11)-1),"")</f>
        <v>Canada</v>
      </c>
      <c r="C11" s="6">
        <f ca="1">IF(B11="","",INDEX(WRLPoints[#All],MATCH(B11,WRLPoints[[#All],[Nations]],0),MATCH(Data!$A$21,WRLPoints[#Headers],0)))</f>
        <v>18.218598400000005</v>
      </c>
    </row>
    <row r="12" spans="1:4" x14ac:dyDescent="0.25">
      <c r="A12" s="2">
        <f t="shared" si="0"/>
        <v>10</v>
      </c>
      <c r="B12" s="20" t="str">
        <f>IFERROR(INDEX('WRL History'!A12:GW12,1,COUNTA('WRL History'!A12:GW12)-1),"")</f>
        <v>Czech Republic</v>
      </c>
      <c r="C12" s="6">
        <f ca="1">IF(B12="","",INDEX(WRLPoints[#All],MATCH(B12,WRLPoints[[#All],[Nations]],0),MATCH(Data!$A$21,WRLPoints[#Headers],0)))</f>
        <v>16.721200461339691</v>
      </c>
    </row>
    <row r="13" spans="1:4" x14ac:dyDescent="0.25">
      <c r="A13" s="2">
        <f t="shared" si="0"/>
        <v>11</v>
      </c>
      <c r="B13" s="20" t="str">
        <f>IFERROR(INDEX('WRL History'!A13:GW13,1,COUNTA('WRL History'!A13:GW13)-1),"")</f>
        <v>Australia</v>
      </c>
      <c r="C13" s="6">
        <f ca="1">IF(B13="","",INDEX(WRLPoints[#All],MATCH(B13,WRLPoints[[#All],[Nations]],0),MATCH(Data!$A$21,WRLPoints[#Headers],0)))</f>
        <v>8.4279891800883231</v>
      </c>
    </row>
    <row r="14" spans="1:4" x14ac:dyDescent="0.25">
      <c r="A14" s="2">
        <f t="shared" si="0"/>
        <v>12</v>
      </c>
      <c r="B14" s="20" t="str">
        <f>IFERROR(INDEX('WRL History'!A14:GW14,1,COUNTA('WRL History'!A14:GW14)-1),"")</f>
        <v>Slovenia</v>
      </c>
      <c r="C14" s="6">
        <f ca="1">IF(B14="","",INDEX(WRLPoints[#All],MATCH(B14,WRLPoints[[#All],[Nations]],0),MATCH(Data!$A$21,WRLPoints[#Headers],0)))</f>
        <v>3.7287055812198417</v>
      </c>
    </row>
    <row r="15" spans="1:4" x14ac:dyDescent="0.25">
      <c r="A15" s="2" t="str">
        <f t="shared" si="0"/>
        <v/>
      </c>
      <c r="B15" s="20" t="str">
        <f>IFERROR(INDEX('WRL History'!A15:GW15,1,COUNTA('WRL History'!A15:GW15)-1),"")</f>
        <v/>
      </c>
      <c r="C15" s="6" t="str">
        <f>IF(B15="","",INDEX(WRLPoints[#All],MATCH(B15,WRLPoints[[#All],[Nations]],0),MATCH(Data!$A$21,WRLPoints[#Headers],0)))</f>
        <v/>
      </c>
    </row>
    <row r="16" spans="1:4" x14ac:dyDescent="0.25">
      <c r="A16" s="2" t="str">
        <f t="shared" si="0"/>
        <v/>
      </c>
      <c r="B16" s="20" t="str">
        <f>IFERROR(INDEX('WRL History'!A16:GW16,1,COUNTA('WRL History'!A16:GW16)-1),"")</f>
        <v/>
      </c>
      <c r="C16" s="6" t="str">
        <f>IF(B16="","",INDEX(WRLPoints[#All],MATCH(B16,WRLPoints[[#All],[Nations]],0),MATCH(Data!$A$21,WRLPoints[#Headers],0)))</f>
        <v/>
      </c>
    </row>
    <row r="17" spans="1:3" x14ac:dyDescent="0.25">
      <c r="A17" s="2" t="str">
        <f t="shared" si="0"/>
        <v/>
      </c>
      <c r="B17" s="20" t="str">
        <f>IFERROR(INDEX('WRL History'!A17:GW17,1,COUNTA('WRL History'!A17:GW17)-1),"")</f>
        <v/>
      </c>
      <c r="C17" s="6" t="str">
        <f>IF(B17="","",INDEX(WRLPoints[#All],MATCH(B17,WRLPoints[[#All],[Nations]],0),MATCH(Data!$A$21,WRLPoints[#Headers],0)))</f>
        <v/>
      </c>
    </row>
    <row r="18" spans="1:3" x14ac:dyDescent="0.25">
      <c r="A18" s="2" t="str">
        <f t="shared" si="0"/>
        <v/>
      </c>
      <c r="B18" s="20" t="str">
        <f>IFERROR(INDEX('WRL History'!A18:GW18,1,COUNTA('WRL History'!A18:GW18)-1),"")</f>
        <v/>
      </c>
      <c r="C18" s="6" t="str">
        <f>IF(B18="","",INDEX(WRLPoints[#All],MATCH(B18,WRLPoints[[#All],[Nations]],0),MATCH(Data!$A$21,WRLPoints[#Headers],0)))</f>
        <v/>
      </c>
    </row>
    <row r="19" spans="1:3" x14ac:dyDescent="0.25">
      <c r="A19" s="2" t="str">
        <f t="shared" si="0"/>
        <v/>
      </c>
      <c r="B19" s="20" t="str">
        <f>IFERROR(INDEX('WRL History'!A19:GW19,1,COUNTA('WRL History'!A19:GW19)-1),"")</f>
        <v/>
      </c>
      <c r="C19" s="6" t="str">
        <f>IF(B19="","",INDEX(WRLPoints[#All],MATCH(B19,WRLPoints[[#All],[Nations]],0),MATCH(Data!$A$21,WRLPoints[#Headers],0)))</f>
        <v/>
      </c>
    </row>
    <row r="20" spans="1:3" x14ac:dyDescent="0.25">
      <c r="A20" s="2" t="str">
        <f t="shared" si="0"/>
        <v/>
      </c>
      <c r="B20" s="20" t="str">
        <f>IFERROR(INDEX('WRL History'!A20:GW20,1,COUNTA('WRL History'!A20:GW20)-1),"")</f>
        <v/>
      </c>
      <c r="C20" s="6" t="str">
        <f>IF(B20="","",INDEX(WRLPoints[#All],MATCH(B20,WRLPoints[[#All],[Nations]],0),MATCH(Data!$A$21,WRLPoints[#Headers],0)))</f>
        <v/>
      </c>
    </row>
    <row r="21" spans="1:3" x14ac:dyDescent="0.25">
      <c r="A21" s="2" t="str">
        <f t="shared" si="0"/>
        <v/>
      </c>
      <c r="B21" s="20" t="str">
        <f>IFERROR(INDEX('WRL History'!A21:GW21,1,COUNTA('WRL History'!A21:GW21)-1),"")</f>
        <v/>
      </c>
      <c r="C21" s="6" t="str">
        <f>IF(B21="","",INDEX(WRLPoints[#All],MATCH(B21,WRLPoints[[#All],[Nations]],0),MATCH(Data!$A$21,WRLPoints[#Headers],0)))</f>
        <v/>
      </c>
    </row>
    <row r="22" spans="1:3" x14ac:dyDescent="0.25">
      <c r="A22" s="2" t="str">
        <f t="shared" si="0"/>
        <v/>
      </c>
      <c r="B22" s="20" t="str">
        <f>IFERROR(INDEX('WRL History'!A22:GW22,1,COUNTA('WRL History'!A22:GW22)-1),"")</f>
        <v/>
      </c>
      <c r="C22" s="6" t="str">
        <f>IF(B22="","",INDEX(WRLPoints[#All],MATCH(B22,WRLPoints[[#All],[Nations]],0),MATCH(Data!$A$21,WRLPoints[#Headers],0)))</f>
        <v/>
      </c>
    </row>
    <row r="23" spans="1:3" x14ac:dyDescent="0.25">
      <c r="A23" s="2" t="str">
        <f t="shared" si="0"/>
        <v/>
      </c>
      <c r="B23" s="20" t="str">
        <f>IFERROR(INDEX('WRL History'!A23:GW23,1,COUNTA('WRL History'!A23:GW23)-1),"")</f>
        <v/>
      </c>
      <c r="C23" s="6" t="str">
        <f>IF(B23="","",INDEX(WRLPoints[#All],MATCH(B23,WRLPoints[[#All],[Nations]],0),MATCH(Data!$A$21,WRLPoints[#Headers],0)))</f>
        <v/>
      </c>
    </row>
    <row r="24" spans="1:3" x14ac:dyDescent="0.25">
      <c r="A24" s="2" t="str">
        <f t="shared" si="0"/>
        <v/>
      </c>
      <c r="B24" s="20" t="str">
        <f>IFERROR(INDEX('WRL History'!A24:GW24,1,COUNTA('WRL History'!A24:GW24)-1),"")</f>
        <v/>
      </c>
      <c r="C24" s="6" t="str">
        <f>IF(B24="","",INDEX(WRLPoints[#All],MATCH(B24,WRLPoints[[#All],[Nations]],0),MATCH(Data!$A$21,WRLPoints[#Headers],0)))</f>
        <v/>
      </c>
    </row>
    <row r="25" spans="1:3" x14ac:dyDescent="0.25">
      <c r="A25" s="2" t="str">
        <f t="shared" si="0"/>
        <v/>
      </c>
      <c r="B25" s="20" t="str">
        <f>IFERROR(INDEX('WRL History'!A25:GW25,1,COUNTA('WRL History'!A25:GW25)-1),"")</f>
        <v/>
      </c>
      <c r="C25" s="6" t="str">
        <f>IF(B25="","",INDEX(WRLPoints[#All],MATCH(B25,WRLPoints[[#All],[Nations]],0),MATCH(Data!$A$21,WRLPoints[#Headers],0)))</f>
        <v/>
      </c>
    </row>
    <row r="26" spans="1:3" x14ac:dyDescent="0.25">
      <c r="A26" s="2" t="str">
        <f t="shared" si="0"/>
        <v/>
      </c>
      <c r="B26" s="20" t="str">
        <f>IFERROR(INDEX('WRL History'!A26:GW26,1,COUNTA('WRL History'!A26:GW26)-1),"")</f>
        <v/>
      </c>
      <c r="C26" s="6" t="str">
        <f>IF(B26="","",INDEX(WRLPoints[#All],MATCH(B26,WRLPoints[[#All],[Nations]],0),MATCH(Data!$A$21,WRLPoints[#Headers],0)))</f>
        <v/>
      </c>
    </row>
    <row r="27" spans="1:3" x14ac:dyDescent="0.25">
      <c r="A27" s="2" t="str">
        <f t="shared" si="0"/>
        <v/>
      </c>
      <c r="B27" s="20" t="str">
        <f>IFERROR(INDEX('WRL History'!A27:GW27,1,COUNTA('WRL History'!A27:GW27)-1),"")</f>
        <v/>
      </c>
      <c r="C27" s="6" t="str">
        <f>IF(B27="","",INDEX(WRLPoints[#All],MATCH(B27,WRLPoints[[#All],[Nations]],0),MATCH(Data!$A$21,WRLPoints[#Headers],0)))</f>
        <v/>
      </c>
    </row>
    <row r="28" spans="1:3" x14ac:dyDescent="0.25">
      <c r="A28" s="2" t="str">
        <f t="shared" si="0"/>
        <v/>
      </c>
      <c r="B28" s="20" t="str">
        <f>IFERROR(INDEX('WRL History'!A28:GW28,1,COUNTA('WRL History'!A28:GW28)-1),"")</f>
        <v/>
      </c>
      <c r="C28" s="6" t="str">
        <f>IF(B28="","",INDEX(WRLPoints[#All],MATCH(B28,WRLPoints[[#All],[Nations]],0),MATCH(Data!$A$21,WRLPoints[#Headers],0)))</f>
        <v/>
      </c>
    </row>
    <row r="29" spans="1:3" x14ac:dyDescent="0.25">
      <c r="A29" s="2" t="str">
        <f t="shared" si="0"/>
        <v/>
      </c>
      <c r="B29" s="20" t="str">
        <f>IFERROR(INDEX('WRL History'!A29:GW29,1,COUNTA('WRL History'!A29:GW29)-1),"")</f>
        <v/>
      </c>
      <c r="C29" s="6" t="str">
        <f>IF(B29="","",INDEX(WRLPoints[#All],MATCH(B29,WRLPoints[[#All],[Nations]],0),MATCH(Data!$A$21,WRLPoints[#Headers],0)))</f>
        <v/>
      </c>
    </row>
    <row r="30" spans="1:3" x14ac:dyDescent="0.25">
      <c r="A30" s="2" t="str">
        <f t="shared" si="0"/>
        <v/>
      </c>
      <c r="B30" s="20" t="str">
        <f>IFERROR(INDEX('WRL History'!A30:GW30,1,COUNTA('WRL History'!A30:GW30)-1),"")</f>
        <v/>
      </c>
      <c r="C30" s="6" t="str">
        <f>IF(B30="","",INDEX(WRLPoints[#All],MATCH(B30,WRLPoints[[#All],[Nations]],0),MATCH(Data!$A$21,WRLPoints[#Headers],0)))</f>
        <v/>
      </c>
    </row>
    <row r="31" spans="1:3" x14ac:dyDescent="0.25">
      <c r="A31" s="2" t="str">
        <f t="shared" si="0"/>
        <v/>
      </c>
      <c r="B31" s="20" t="str">
        <f>IFERROR(INDEX('WRL History'!A31:GW31,1,COUNTA('WRL History'!A31:GW31)-1),"")</f>
        <v/>
      </c>
      <c r="C31" s="6" t="str">
        <f>IF(B31="","",INDEX(WRLPoints[#All],MATCH(B31,WRLPoints[[#All],[Nations]],0),MATCH(Data!$A$21,WRLPoints[#Headers],0)))</f>
        <v/>
      </c>
    </row>
    <row r="32" spans="1:3" x14ac:dyDescent="0.25">
      <c r="A32" s="2" t="str">
        <f t="shared" si="0"/>
        <v/>
      </c>
      <c r="B32" s="20" t="str">
        <f>IFERROR(INDEX('WRL History'!A32:GW32,1,COUNTA('WRL History'!A32:GW32)-1),"")</f>
        <v/>
      </c>
      <c r="C32" s="6" t="str">
        <f>IF(B32="","",INDEX(WRLPoints[#All],MATCH(B32,WRLPoints[[#All],[Nations]],0),MATCH(Data!$A$21,WRLPoints[#Headers],0)))</f>
        <v/>
      </c>
    </row>
    <row r="33" spans="1:1" x14ac:dyDescent="0.25">
      <c r="A33" s="2" t="str">
        <f t="shared" si="0"/>
        <v/>
      </c>
    </row>
    <row r="34" spans="1:1" x14ac:dyDescent="0.25">
      <c r="A34" s="2" t="str">
        <f t="shared" si="0"/>
        <v/>
      </c>
    </row>
    <row r="35" spans="1:1" x14ac:dyDescent="0.25">
      <c r="A35" s="2" t="str">
        <f t="shared" si="0"/>
        <v/>
      </c>
    </row>
    <row r="36" spans="1:1" x14ac:dyDescent="0.25">
      <c r="A36" s="2" t="str">
        <f t="shared" si="0"/>
        <v/>
      </c>
    </row>
    <row r="37" spans="1:1" x14ac:dyDescent="0.25">
      <c r="A37" s="2" t="str">
        <f t="shared" si="0"/>
        <v/>
      </c>
    </row>
    <row r="38" spans="1:1" x14ac:dyDescent="0.25">
      <c r="A38" s="2" t="str">
        <f t="shared" si="0"/>
        <v/>
      </c>
    </row>
    <row r="39" spans="1:1" x14ac:dyDescent="0.25">
      <c r="A39" s="2" t="str">
        <f t="shared" si="0"/>
        <v/>
      </c>
    </row>
    <row r="40" spans="1:1" x14ac:dyDescent="0.25">
      <c r="A40" s="2" t="str">
        <f t="shared" si="0"/>
        <v/>
      </c>
    </row>
    <row r="41" spans="1:1" x14ac:dyDescent="0.25">
      <c r="A41" s="2" t="str">
        <f t="shared" si="0"/>
        <v/>
      </c>
    </row>
    <row r="42" spans="1:1" x14ac:dyDescent="0.25">
      <c r="A42" s="2" t="str">
        <f t="shared" si="0"/>
        <v/>
      </c>
    </row>
    <row r="43" spans="1:1" x14ac:dyDescent="0.25">
      <c r="A43" s="2" t="str">
        <f t="shared" si="0"/>
        <v/>
      </c>
    </row>
    <row r="44" spans="1:1" x14ac:dyDescent="0.25">
      <c r="A44" s="2" t="str">
        <f t="shared" si="0"/>
        <v/>
      </c>
    </row>
    <row r="45" spans="1:1" x14ac:dyDescent="0.25">
      <c r="A45" s="2" t="str">
        <f t="shared" si="0"/>
        <v/>
      </c>
    </row>
    <row r="46" spans="1:1" x14ac:dyDescent="0.25">
      <c r="A46" s="2" t="str">
        <f t="shared" si="0"/>
        <v/>
      </c>
    </row>
    <row r="47" spans="1:1" x14ac:dyDescent="0.25">
      <c r="A47" s="2" t="str">
        <f t="shared" si="0"/>
        <v/>
      </c>
    </row>
    <row r="48" spans="1:1" x14ac:dyDescent="0.25">
      <c r="A48" s="2" t="str">
        <f t="shared" si="0"/>
        <v/>
      </c>
    </row>
    <row r="49" spans="1:1" x14ac:dyDescent="0.25">
      <c r="A49" s="2" t="str">
        <f t="shared" si="0"/>
        <v/>
      </c>
    </row>
    <row r="50" spans="1:1" x14ac:dyDescent="0.25">
      <c r="A50" s="2" t="str">
        <f t="shared" si="0"/>
        <v/>
      </c>
    </row>
    <row r="51" spans="1:1" x14ac:dyDescent="0.25">
      <c r="A51" s="2" t="str">
        <f t="shared" si="0"/>
        <v/>
      </c>
    </row>
    <row r="52" spans="1:1" x14ac:dyDescent="0.25">
      <c r="A52" s="2" t="str">
        <f t="shared" si="0"/>
        <v/>
      </c>
    </row>
    <row r="53" spans="1:1" x14ac:dyDescent="0.25">
      <c r="A53" s="2" t="str">
        <f t="shared" si="0"/>
        <v/>
      </c>
    </row>
    <row r="54" spans="1:1" x14ac:dyDescent="0.25">
      <c r="A54" s="2" t="str">
        <f t="shared" si="0"/>
        <v/>
      </c>
    </row>
    <row r="55" spans="1:1" x14ac:dyDescent="0.25">
      <c r="A55" s="2" t="str">
        <f t="shared" si="0"/>
        <v/>
      </c>
    </row>
    <row r="56" spans="1:1" x14ac:dyDescent="0.25">
      <c r="A56" s="2" t="str">
        <f t="shared" si="0"/>
        <v/>
      </c>
    </row>
    <row r="57" spans="1:1" x14ac:dyDescent="0.25">
      <c r="A57" s="2" t="str">
        <f t="shared" si="0"/>
        <v/>
      </c>
    </row>
    <row r="58" spans="1:1" x14ac:dyDescent="0.25">
      <c r="A58" s="2" t="str">
        <f t="shared" si="0"/>
        <v/>
      </c>
    </row>
    <row r="59" spans="1:1" x14ac:dyDescent="0.25">
      <c r="A59" s="2" t="str">
        <f t="shared" si="0"/>
        <v/>
      </c>
    </row>
    <row r="60" spans="1:1" x14ac:dyDescent="0.25">
      <c r="A60" s="2" t="str">
        <f t="shared" si="0"/>
        <v/>
      </c>
    </row>
  </sheetData>
  <mergeCells count="1">
    <mergeCell ref="A1:C1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F73C-8CE7-4BA3-8C8A-A58EA07DB372}">
  <dimension ref="A1:K100"/>
  <sheetViews>
    <sheetView workbookViewId="0">
      <pane ySplit="13" topLeftCell="A14" activePane="bottomLeft" state="frozen"/>
      <selection pane="bottomLeft" activeCell="C6" sqref="C6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5703125" style="6" bestFit="1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33</v>
      </c>
      <c r="D2" t="s">
        <v>1</v>
      </c>
      <c r="I2" t="s">
        <v>125</v>
      </c>
      <c r="J2" t="s">
        <v>25</v>
      </c>
      <c r="K2">
        <v>2011</v>
      </c>
    </row>
    <row r="4" spans="1:11" s="4" customFormat="1" x14ac:dyDescent="0.25">
      <c r="B4" s="4" t="s">
        <v>109</v>
      </c>
    </row>
    <row r="5" spans="1:11" x14ac:dyDescent="0.25">
      <c r="B5" t="s">
        <v>25</v>
      </c>
      <c r="C5" s="6">
        <f>IFERROR((VLOOKUP($D$2,Data!$A$10:$B$13,2))+(SUMIF($B$14:$B$100,B5,$C$14:$C$100))+(SUMIF($D$14:$D$100,B5,$E$14:$E$100)),0)</f>
        <v>2</v>
      </c>
      <c r="D5" t="s">
        <v>14</v>
      </c>
      <c r="E5" s="6">
        <f>IFERROR((VLOOKUP($D$2,Data!$A$10:$B$13,2))+(SUMIF($B$14:$B$100,D5,$C$14:$C$100))+(SUMIF($D$14:$D$100,D5,$E$14:$E$100)),0)</f>
        <v>2</v>
      </c>
    </row>
    <row r="6" spans="1:11" x14ac:dyDescent="0.25">
      <c r="B6" t="s">
        <v>24</v>
      </c>
      <c r="C6" s="6">
        <f>IFERROR((VLOOKUP($D$2,Data!$A$10:$B$13,2))+(SUMIF($B$14:$B$100,B6,$C$14:$C$100))+(SUMIF($D$14:$D$100,B6,$E$14:$E$100)),0)</f>
        <v>21.8</v>
      </c>
      <c r="D6" t="s">
        <v>14</v>
      </c>
      <c r="E6" s="6">
        <f>IFERROR((VLOOKUP($D$2,Data!$A$10:$B$13,2))+(SUMIF($B$14:$B$100,D6,$C$14:$C$100))+(SUMIF($D$14:$D$100,D6,$E$14:$E$100)),0)</f>
        <v>2</v>
      </c>
    </row>
    <row r="7" spans="1:11" x14ac:dyDescent="0.25">
      <c r="B7" t="s">
        <v>14</v>
      </c>
      <c r="C7" s="6">
        <f>IFERROR((VLOOKUP($D$2,Data!$A$10:$B$13,2))+(SUMIF($B$14:$B$100,B7,$C$14:$C$100))+(SUMIF($D$14:$D$100,B7,$E$14:$E$100)),0)</f>
        <v>2</v>
      </c>
      <c r="D7" t="s">
        <v>14</v>
      </c>
      <c r="E7" s="6">
        <f>IFERROR((VLOOKUP($D$2,Data!$A$10:$B$13,2))+(SUMIF($B$14:$B$100,D7,$C$14:$C$100))+(SUMIF($D$14:$D$100,D7,$E$14:$E$100)),0)</f>
        <v>2</v>
      </c>
    </row>
    <row r="8" spans="1:11" x14ac:dyDescent="0.25">
      <c r="B8" t="s">
        <v>14</v>
      </c>
      <c r="C8" s="6">
        <f>IFERROR((VLOOKUP($D$2,Data!$A$10:$B$13,2))+(SUMIF($B$14:$B$100,B8,$C$14:$C$100))+(SUMIF($D$14:$D$100,B8,$E$14:$E$100)),0)</f>
        <v>2</v>
      </c>
      <c r="D8" t="s">
        <v>14</v>
      </c>
      <c r="E8" s="6">
        <f>IFERROR((VLOOKUP($D$2,Data!$A$10:$B$13,2))+(SUMIF($B$14:$B$100,D8,$C$14:$C$100))+(SUMIF($D$14:$D$100,D8,$E$14:$E$100)),0)</f>
        <v>2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2</v>
      </c>
      <c r="D9" t="s">
        <v>14</v>
      </c>
      <c r="E9" s="6">
        <f>IFERROR((VLOOKUP($D$2,Data!$A$10:$B$13,2))+(SUMIF($B$14:$B$100,D9,$C$14:$C$100))+(SUMIF($D$14:$D$100,D9,$E$14:$E$100)),0)</f>
        <v>2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2</v>
      </c>
      <c r="D10" t="s">
        <v>14</v>
      </c>
      <c r="E10" s="6">
        <f>IFERROR((VLOOKUP($D$2,Data!$A$10:$B$13,2))+(SUMIF($B$14:$B$100,D10,$C$14:$C$100))+(SUMIF($D$14:$D$100,D10,$E$14:$E$100)),0)</f>
        <v>2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2</v>
      </c>
      <c r="D11" t="s">
        <v>14</v>
      </c>
      <c r="E11" s="6">
        <f>IFERROR((VLOOKUP($D$2,Data!$A$10:$B$13,2))+(SUMIF($B$14:$B$100,D11,$C$14:$C$100))+(SUMIF($D$14:$D$100,D11,$E$14:$E$100)),0)</f>
        <v>2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25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</v>
      </c>
      <c r="D14" t="s">
        <v>24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6.6000000000000005</v>
      </c>
      <c r="F14">
        <v>0</v>
      </c>
      <c r="G14">
        <v>1</v>
      </c>
      <c r="I14" t="s">
        <v>211</v>
      </c>
    </row>
    <row r="15" spans="1:11" x14ac:dyDescent="0.25">
      <c r="A15" t="s">
        <v>4</v>
      </c>
      <c r="B15" t="s">
        <v>25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">
        <v>24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6.6000000000000005</v>
      </c>
      <c r="F15">
        <v>0</v>
      </c>
      <c r="G15">
        <v>1</v>
      </c>
    </row>
    <row r="16" spans="1:11" x14ac:dyDescent="0.25">
      <c r="A16" t="s">
        <v>4</v>
      </c>
      <c r="B16" t="s">
        <v>25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">
        <v>24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6.6000000000000005</v>
      </c>
      <c r="F16">
        <v>0</v>
      </c>
      <c r="G16">
        <v>1</v>
      </c>
    </row>
    <row r="17" spans="1:5" x14ac:dyDescent="0.25">
      <c r="A17" t="s">
        <v>4</v>
      </c>
      <c r="B17" t="s">
        <v>14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14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</row>
    <row r="18" spans="1:5" x14ac:dyDescent="0.25">
      <c r="A18" t="s">
        <v>4</v>
      </c>
      <c r="B18" t="s">
        <v>14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">
        <v>14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</row>
    <row r="19" spans="1:5" x14ac:dyDescent="0.25">
      <c r="A19" t="s">
        <v>4</v>
      </c>
      <c r="B19" t="s">
        <v>14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14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0</v>
      </c>
    </row>
    <row r="20" spans="1:5" x14ac:dyDescent="0.25">
      <c r="A20" t="s">
        <v>4</v>
      </c>
      <c r="B20" t="s">
        <v>14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14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5" x14ac:dyDescent="0.25">
      <c r="A21" t="s">
        <v>4</v>
      </c>
      <c r="B21" t="s">
        <v>14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14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5" x14ac:dyDescent="0.25">
      <c r="A22" t="s">
        <v>4</v>
      </c>
      <c r="B22" t="s">
        <v>14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14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5" x14ac:dyDescent="0.25">
      <c r="A23" t="s">
        <v>4</v>
      </c>
      <c r="B23" t="s">
        <v>14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14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5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5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5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5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5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5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5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5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5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7A3F732D-6759-483B-893D-FA57F84209CE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CA612C17-B42D-4BD4-8F04-7FF6951B9F6B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67ACCF7A-D952-4FAF-B492-B806B6FEA113}">
          <x14:formula1>
            <xm:f>Data!$A$2:$A$6</xm:f>
          </x14:formula1>
          <xm:sqref>D2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1FAA-786E-4A4C-A954-D273C1D6A1FD}">
  <dimension ref="A1:K37"/>
  <sheetViews>
    <sheetView workbookViewId="0">
      <pane ySplit="12" topLeftCell="A13" activePane="bottomLeft" state="frozen"/>
      <selection pane="bottomLeft" activeCell="G38" sqref="G38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35</v>
      </c>
      <c r="D2" t="s">
        <v>2</v>
      </c>
      <c r="I2" t="s">
        <v>122</v>
      </c>
      <c r="J2" t="s">
        <v>21</v>
      </c>
      <c r="K2">
        <v>2012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46.45</v>
      </c>
      <c r="D5" t="s">
        <v>19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16.600000000000001</v>
      </c>
    </row>
    <row r="6" spans="1:11" x14ac:dyDescent="0.25">
      <c r="B6" t="s">
        <v>17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13.9</v>
      </c>
      <c r="D6" t="s">
        <v>24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4</v>
      </c>
    </row>
    <row r="7" spans="1:11" x14ac:dyDescent="0.25">
      <c r="B7" t="s">
        <v>15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19.3</v>
      </c>
      <c r="D7" t="s">
        <v>21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33</v>
      </c>
    </row>
    <row r="8" spans="1:11" x14ac:dyDescent="0.25">
      <c r="B8" t="s">
        <v>20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34.25</v>
      </c>
      <c r="D8" t="s">
        <v>16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29.8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3.6</v>
      </c>
      <c r="D13" t="str">
        <f>B6</f>
        <v>Switzerland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17</v>
      </c>
      <c r="G13">
        <v>0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5.3999999999999995</v>
      </c>
      <c r="D14" t="str">
        <f>B7</f>
        <v>Denmark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4</v>
      </c>
      <c r="G14">
        <v>1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7.2</v>
      </c>
      <c r="D15" t="str">
        <f>B8</f>
        <v>Belgium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14</v>
      </c>
      <c r="G15">
        <v>2</v>
      </c>
    </row>
    <row r="16" spans="1:11" x14ac:dyDescent="0.25">
      <c r="A16" t="s">
        <v>4</v>
      </c>
      <c r="B16" t="str">
        <f>B6</f>
        <v>Switzerland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tr">
        <f>B7</f>
        <v>Denmark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7.2</v>
      </c>
      <c r="F16">
        <v>2</v>
      </c>
      <c r="G16">
        <v>3</v>
      </c>
    </row>
    <row r="17" spans="1:7" x14ac:dyDescent="0.25">
      <c r="A17" t="s">
        <v>4</v>
      </c>
      <c r="B17" t="str">
        <f>B6</f>
        <v>Switzerland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tr">
        <f>B8</f>
        <v>Belgium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5.3999999999999995</v>
      </c>
      <c r="F17">
        <v>3</v>
      </c>
      <c r="G17">
        <v>8</v>
      </c>
    </row>
    <row r="18" spans="1:7" x14ac:dyDescent="0.25">
      <c r="A18" t="s">
        <v>4</v>
      </c>
      <c r="B18" t="str">
        <f>B7</f>
        <v>Denmark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tr">
        <f>B8</f>
        <v>Belgium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7.2</v>
      </c>
      <c r="F18">
        <v>3</v>
      </c>
      <c r="G18">
        <v>9</v>
      </c>
    </row>
    <row r="20" spans="1:7" x14ac:dyDescent="0.25">
      <c r="A20" t="s">
        <v>4</v>
      </c>
      <c r="B20" t="str">
        <f>D5</f>
        <v>Germany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3.6</v>
      </c>
      <c r="D20" t="str">
        <f>D6</f>
        <v>Slovenia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12</v>
      </c>
      <c r="G20">
        <v>1</v>
      </c>
    </row>
    <row r="21" spans="1:7" x14ac:dyDescent="0.25">
      <c r="A21" t="s">
        <v>4</v>
      </c>
      <c r="B21" t="str">
        <f>D5</f>
        <v>Germany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7.2</v>
      </c>
      <c r="D21" t="str">
        <f>D7</f>
        <v>Finland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6</v>
      </c>
      <c r="G21">
        <v>5</v>
      </c>
    </row>
    <row r="22" spans="1:7" x14ac:dyDescent="0.25">
      <c r="A22" t="s">
        <v>4</v>
      </c>
      <c r="B22" t="str">
        <f>D5</f>
        <v>Germany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1.7999999999999998</v>
      </c>
      <c r="D22" t="str">
        <f>D8</f>
        <v>Italy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4.1999999999999993</v>
      </c>
      <c r="F22">
        <v>4</v>
      </c>
      <c r="G22">
        <v>4</v>
      </c>
    </row>
    <row r="23" spans="1:7" x14ac:dyDescent="0.25">
      <c r="A23" t="s">
        <v>4</v>
      </c>
      <c r="B23" t="str">
        <f>D6</f>
        <v>Slovenia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tr">
        <f>D7</f>
        <v>Finland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5.3999999999999995</v>
      </c>
      <c r="F23">
        <v>1</v>
      </c>
      <c r="G23">
        <v>7</v>
      </c>
    </row>
    <row r="24" spans="1:7" x14ac:dyDescent="0.25">
      <c r="A24" t="s">
        <v>4</v>
      </c>
      <c r="B24" t="str">
        <f>D6</f>
        <v>Slovenia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tr">
        <f>D8</f>
        <v>Italy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7.2</v>
      </c>
      <c r="F24">
        <v>0</v>
      </c>
      <c r="G24">
        <v>16</v>
      </c>
    </row>
    <row r="25" spans="1:7" x14ac:dyDescent="0.25">
      <c r="A25" t="s">
        <v>4</v>
      </c>
      <c r="B25" t="str">
        <f>D7</f>
        <v>Finland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7.2</v>
      </c>
      <c r="D25" t="str">
        <f>D8</f>
        <v>Italy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  <c r="F25">
        <v>5</v>
      </c>
      <c r="G25">
        <v>2</v>
      </c>
    </row>
    <row r="27" spans="1:7" x14ac:dyDescent="0.25">
      <c r="A27" s="7" t="s">
        <v>5</v>
      </c>
      <c r="B27" t="s">
        <v>15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8.1</v>
      </c>
      <c r="D27" t="s">
        <v>24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9</v>
      </c>
      <c r="G27">
        <v>2</v>
      </c>
    </row>
    <row r="28" spans="1:7" x14ac:dyDescent="0.25">
      <c r="A28" s="7" t="s">
        <v>5</v>
      </c>
      <c r="B28" t="s">
        <v>16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6.3</v>
      </c>
      <c r="D28" t="s">
        <v>17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6</v>
      </c>
      <c r="G28">
        <v>0</v>
      </c>
    </row>
    <row r="30" spans="1:7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9.4500000000000011</v>
      </c>
      <c r="D30" t="s">
        <v>21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5</v>
      </c>
      <c r="G30">
        <v>3</v>
      </c>
    </row>
    <row r="31" spans="1:7" x14ac:dyDescent="0.25">
      <c r="A31" t="s">
        <v>6</v>
      </c>
      <c r="B31" t="s">
        <v>19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20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13.65</v>
      </c>
      <c r="F31">
        <v>5</v>
      </c>
      <c r="G31">
        <v>9</v>
      </c>
    </row>
    <row r="33" spans="1:7" x14ac:dyDescent="0.25">
      <c r="A33" s="7" t="s">
        <v>13</v>
      </c>
      <c r="B33" t="str">
        <f>IF(F27&lt;G27,B27,IF(G27&lt;F27,D27,"Awaiting results"))</f>
        <v>Slovenia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tr">
        <f>IF(F28&lt;G28,B28,IF(G28&lt;F28,D28,"Awaiting results"))</f>
        <v>Switzerland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9.9</v>
      </c>
      <c r="F33">
        <v>4</v>
      </c>
      <c r="G33">
        <v>10</v>
      </c>
    </row>
    <row r="34" spans="1:7" x14ac:dyDescent="0.25">
      <c r="A34" s="7" t="s">
        <v>27</v>
      </c>
      <c r="B34" t="str">
        <f>IF(F27&gt;G27,B27,IF(G27&gt;F27,D27,"Awaiting results"))</f>
        <v>Denmark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tr">
        <f>IF(F28&gt;G28,B28,IF(G28&gt;F28,D28,"Awaiting results"))</f>
        <v>Italy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8.1</v>
      </c>
      <c r="F34">
        <v>4</v>
      </c>
      <c r="G34">
        <v>8</v>
      </c>
    </row>
    <row r="36" spans="1:7" x14ac:dyDescent="0.25">
      <c r="A36" t="s">
        <v>7</v>
      </c>
      <c r="B36" t="str">
        <f>IF(F30&lt;G30,B30,IF(G30&lt;F30,D30,"Awaiting results"))</f>
        <v>Finland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14.399999999999999</v>
      </c>
      <c r="D36" t="str">
        <f>IF(F31&lt;G31,B31,IF(G31&lt;F31,D31,"Awaiting results"))</f>
        <v>Germany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  <c r="F36">
        <v>5</v>
      </c>
      <c r="G36">
        <v>4</v>
      </c>
    </row>
    <row r="37" spans="1:7" x14ac:dyDescent="0.25">
      <c r="A37" s="7" t="s">
        <v>8</v>
      </c>
      <c r="B37" t="str">
        <f>IF(F30&gt;G30,B30,IF(G30&gt;F30,D30,"Awaiting results"))</f>
        <v>Netherlands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10.8</v>
      </c>
      <c r="D37" t="str">
        <f>IF(F31&gt;G31,B31,IF(G31&gt;F31,D31,"Awaiting results"))</f>
        <v>Belgium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  <c r="F37">
        <v>10</v>
      </c>
      <c r="G37">
        <v>3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a nation" xr:uid="{22AD91A8-45B3-4164-8443-5EB02426FC24}">
          <x14:formula1>
            <xm:f>'Positions array'!$A$1:$A$33</xm:f>
          </x14:formula1>
          <xm:sqref>D5:D11 B30:B31 D30:D31 B5:B11 D27:D28 B27:B28</xm:sqref>
        </x14:dataValidation>
        <x14:dataValidation type="list" allowBlank="1" showInputMessage="1" showErrorMessage="1" prompt="Choose the type of tournament" xr:uid="{81FEAFCE-E5D4-416A-B763-CA792804496C}">
          <x14:formula1>
            <xm:f>Data!$A$2:$A$6</xm:f>
          </x14:formula1>
          <xm:sqref>D2</xm:sqref>
        </x14:dataValidation>
        <x14:dataValidation type="list" allowBlank="1" showInputMessage="1" showErrorMessage="1" prompt="Choose the date of the latest WRL before the tournament" xr:uid="{68E8D895-6C71-4CC8-9CE8-B50538F81A7C}">
          <x14:formula1>
            <xm:f>'Positions array'!$B$1:$CZ$1</xm:f>
          </x14:formula1>
          <xm:sqref>B2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0ADDA-EF81-4E9A-8A0E-7D67DDB396AF}">
  <dimension ref="A1:K37"/>
  <sheetViews>
    <sheetView workbookViewId="0">
      <pane ySplit="12" topLeftCell="A13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37</v>
      </c>
      <c r="D2" t="s">
        <v>3</v>
      </c>
      <c r="I2" t="s">
        <v>123</v>
      </c>
      <c r="J2" t="s">
        <v>19</v>
      </c>
      <c r="K2">
        <v>2014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19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27.999999999999996</v>
      </c>
      <c r="D5" t="s">
        <v>18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51.35</v>
      </c>
    </row>
    <row r="6" spans="1:11" x14ac:dyDescent="0.25">
      <c r="B6" t="s">
        <v>20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53.599999999999994</v>
      </c>
      <c r="D6" t="s">
        <v>15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26</v>
      </c>
    </row>
    <row r="7" spans="1:11" x14ac:dyDescent="0.25">
      <c r="B7" t="s">
        <v>21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44.300000000000004</v>
      </c>
      <c r="D7" t="s">
        <v>23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8</v>
      </c>
    </row>
    <row r="8" spans="1:11" x14ac:dyDescent="0.25">
      <c r="B8" t="s">
        <v>16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14</v>
      </c>
      <c r="D8" t="s">
        <v>17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30.799999999999997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Germany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3.2</v>
      </c>
      <c r="D13" t="str">
        <f>B6</f>
        <v>Belgium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4.8</v>
      </c>
      <c r="F13">
        <v>6</v>
      </c>
      <c r="G13">
        <v>6</v>
      </c>
    </row>
    <row r="14" spans="1:11" x14ac:dyDescent="0.25">
      <c r="A14" t="s">
        <v>4</v>
      </c>
      <c r="B14" t="str">
        <f>B5</f>
        <v>Germany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</v>
      </c>
      <c r="D14" t="str">
        <f>B7</f>
        <v>Finland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13.200000000000001</v>
      </c>
      <c r="F14">
        <v>4</v>
      </c>
      <c r="G14">
        <v>6</v>
      </c>
    </row>
    <row r="15" spans="1:11" x14ac:dyDescent="0.25">
      <c r="A15" t="s">
        <v>4</v>
      </c>
      <c r="B15" t="str">
        <f>B5</f>
        <v>Germany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8.3999999999999986</v>
      </c>
      <c r="D15" t="str">
        <f>B8</f>
        <v>Italy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7</v>
      </c>
      <c r="G15">
        <v>2</v>
      </c>
    </row>
    <row r="16" spans="1:11" x14ac:dyDescent="0.25">
      <c r="A16" t="s">
        <v>4</v>
      </c>
      <c r="B16" t="str">
        <f>B6</f>
        <v>Belgium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13.200000000000001</v>
      </c>
      <c r="D16" t="str">
        <f>B7</f>
        <v>Finland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11</v>
      </c>
      <c r="G16">
        <v>5</v>
      </c>
    </row>
    <row r="17" spans="1:7" x14ac:dyDescent="0.25">
      <c r="A17" t="s">
        <v>4</v>
      </c>
      <c r="B17" t="str">
        <f>B6</f>
        <v>Belgium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10.8</v>
      </c>
      <c r="D17" t="str">
        <f>B8</f>
        <v>Italy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9</v>
      </c>
      <c r="G17">
        <v>5</v>
      </c>
    </row>
    <row r="18" spans="1:7" x14ac:dyDescent="0.25">
      <c r="A18" t="s">
        <v>4</v>
      </c>
      <c r="B18" t="str">
        <f>B7</f>
        <v>Finland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9.6000000000000014</v>
      </c>
      <c r="D18" t="str">
        <f>B8</f>
        <v>Italy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6</v>
      </c>
      <c r="G18">
        <v>4</v>
      </c>
    </row>
    <row r="20" spans="1:7" x14ac:dyDescent="0.25">
      <c r="A20" t="s">
        <v>4</v>
      </c>
      <c r="B20" t="str">
        <f>D5</f>
        <v>Netherlands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6</v>
      </c>
      <c r="D20" t="str">
        <f>D6</f>
        <v>Denmark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8</v>
      </c>
      <c r="G20">
        <v>2</v>
      </c>
    </row>
    <row r="21" spans="1:7" x14ac:dyDescent="0.25">
      <c r="A21" t="s">
        <v>4</v>
      </c>
      <c r="B21" t="str">
        <f>D5</f>
        <v>Netherlands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1.1999999999999997</v>
      </c>
      <c r="D21" t="str">
        <f>D7</f>
        <v>Australia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21</v>
      </c>
      <c r="G21">
        <v>0</v>
      </c>
    </row>
    <row r="22" spans="1:7" x14ac:dyDescent="0.25">
      <c r="A22" t="s">
        <v>4</v>
      </c>
      <c r="B22" t="str">
        <f>D5</f>
        <v>Netherlands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4.8000000000000007</v>
      </c>
      <c r="D22" t="str">
        <f>D8</f>
        <v>Switzerland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11</v>
      </c>
      <c r="G22">
        <v>3</v>
      </c>
    </row>
    <row r="23" spans="1:7" x14ac:dyDescent="0.25">
      <c r="A23" t="s">
        <v>4</v>
      </c>
      <c r="B23" t="str">
        <f>D6</f>
        <v>Denmark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7.1999999999999993</v>
      </c>
      <c r="D23" t="str">
        <f>D7</f>
        <v>Australia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  <c r="F23">
        <v>5</v>
      </c>
      <c r="G23">
        <v>2</v>
      </c>
    </row>
    <row r="24" spans="1:7" x14ac:dyDescent="0.25">
      <c r="A24" t="s">
        <v>4</v>
      </c>
      <c r="B24" t="str">
        <f>D6</f>
        <v>Denmark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10.8</v>
      </c>
      <c r="D24" t="str">
        <f>D8</f>
        <v>Switzerland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  <c r="F24">
        <v>8</v>
      </c>
      <c r="G24">
        <v>3</v>
      </c>
    </row>
    <row r="25" spans="1:7" x14ac:dyDescent="0.25">
      <c r="A25" t="s">
        <v>4</v>
      </c>
      <c r="B25" t="str">
        <f>D7</f>
        <v>Australia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tr">
        <f>D8</f>
        <v>Switzerland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8.3999999999999986</v>
      </c>
      <c r="F25">
        <v>2</v>
      </c>
      <c r="G25">
        <v>10</v>
      </c>
    </row>
    <row r="27" spans="1:7" x14ac:dyDescent="0.25">
      <c r="A27" s="7" t="s">
        <v>5</v>
      </c>
      <c r="B27" t="s">
        <v>19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2.3999999999999995</v>
      </c>
      <c r="D27" t="s">
        <v>23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11</v>
      </c>
      <c r="G27">
        <v>1</v>
      </c>
    </row>
    <row r="28" spans="1:7" x14ac:dyDescent="0.25">
      <c r="A28" s="7" t="s">
        <v>5</v>
      </c>
      <c r="B28" t="s">
        <v>17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14.399999999999999</v>
      </c>
      <c r="D28" t="s">
        <v>16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5</v>
      </c>
      <c r="G28">
        <v>4</v>
      </c>
    </row>
    <row r="30" spans="1:7" x14ac:dyDescent="0.25">
      <c r="A30" t="s">
        <v>6</v>
      </c>
      <c r="B30" t="s">
        <v>20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10.8</v>
      </c>
      <c r="D30" t="s">
        <v>15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6</v>
      </c>
      <c r="G30">
        <v>2</v>
      </c>
    </row>
    <row r="31" spans="1:7" x14ac:dyDescent="0.25">
      <c r="A31" t="s">
        <v>6</v>
      </c>
      <c r="B31" t="s">
        <v>18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10.8</v>
      </c>
      <c r="D31" t="s">
        <v>21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  <c r="F31">
        <v>5</v>
      </c>
      <c r="G31">
        <v>1</v>
      </c>
    </row>
    <row r="33" spans="1:7" x14ac:dyDescent="0.25">
      <c r="A33" s="7" t="s">
        <v>13</v>
      </c>
      <c r="B33" t="str">
        <f>IF(F27&lt;G27,B27,IF(G27&lt;F27,D27,"Awaiting results"))</f>
        <v>Australia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tr">
        <f>IF(F28&lt;G28,B28,IF(G28&lt;F28,D28,"Awaiting results"))</f>
        <v>Italy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6</v>
      </c>
      <c r="F33">
        <v>3</v>
      </c>
      <c r="G33">
        <v>9</v>
      </c>
    </row>
    <row r="34" spans="1:7" x14ac:dyDescent="0.25">
      <c r="A34" s="7" t="s">
        <v>27</v>
      </c>
      <c r="B34" t="str">
        <f>IF(F27&gt;G27,B27,IF(G27&gt;F27,D27,"Awaiting results"))</f>
        <v>Germany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6</v>
      </c>
      <c r="D34" t="str">
        <f>IF(F28&gt;G28,B28,IF(G28&gt;F28,D28,"Awaiting results"))</f>
        <v>Switzerland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  <c r="F34">
        <v>5</v>
      </c>
      <c r="G34">
        <v>4</v>
      </c>
    </row>
    <row r="36" spans="1:7" x14ac:dyDescent="0.25">
      <c r="A36" t="s">
        <v>7</v>
      </c>
      <c r="B36" t="str">
        <f>IF(F30&lt;G30,B30,IF(G30&lt;F30,D30,"Awaiting results"))</f>
        <v>Denmark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tr">
        <f>IF(F31&lt;G31,B31,IF(G31&lt;F31,D31,"Awaiting results"))</f>
        <v>Finland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10.5</v>
      </c>
      <c r="F36">
        <v>4</v>
      </c>
      <c r="G36">
        <v>5</v>
      </c>
    </row>
    <row r="37" spans="1:7" x14ac:dyDescent="0.25">
      <c r="A37" s="7" t="s">
        <v>8</v>
      </c>
      <c r="B37" t="str">
        <f>IF(F30&gt;G30,B30,IF(G30&gt;F30,D30,"Awaiting results"))</f>
        <v>Belgium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tr">
        <f>IF(F31&gt;G31,B31,IF(G31&gt;F31,D31,"Awaiting results"))</f>
        <v>Netherlands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11.549999999999999</v>
      </c>
      <c r="F37">
        <v>0</v>
      </c>
      <c r="G37">
        <v>1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D8681B19-BC52-4700-9E3F-4B387A109BF9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2F6EC424-9765-42CF-BF87-D5ED0F5B276A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6EDA7609-964C-4ACA-91E1-2849EEB86A0D}">
          <x14:formula1>
            <xm:f>'Positions array'!$A$1:$A$33</xm:f>
          </x14:formula1>
          <xm:sqref>D5:D11 B30:B31 D30:D31 B5:B11 D27:D28 B27:B28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26B5-5491-488D-8131-5EA877C50BD1}">
  <dimension ref="A1:K37"/>
  <sheetViews>
    <sheetView workbookViewId="0">
      <pane ySplit="12" topLeftCell="A13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41</v>
      </c>
      <c r="D2" t="s">
        <v>2</v>
      </c>
      <c r="I2" t="s">
        <v>122</v>
      </c>
      <c r="J2" t="s">
        <v>18</v>
      </c>
      <c r="K2">
        <v>2016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37</v>
      </c>
      <c r="D5" t="s">
        <v>20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13</v>
      </c>
    </row>
    <row r="6" spans="1:11" x14ac:dyDescent="0.25">
      <c r="B6" t="s">
        <v>17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22</v>
      </c>
      <c r="D6" t="s">
        <v>16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40.4</v>
      </c>
    </row>
    <row r="7" spans="1:11" x14ac:dyDescent="0.25">
      <c r="B7" t="s">
        <v>19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29.4</v>
      </c>
      <c r="D7" t="s">
        <v>21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11.2</v>
      </c>
    </row>
    <row r="8" spans="1:11" x14ac:dyDescent="0.25">
      <c r="B8" t="s">
        <v>25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4</v>
      </c>
      <c r="D8" t="s">
        <v>15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28.299999999999997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3.6</v>
      </c>
      <c r="D13" t="str">
        <f>B6</f>
        <v>Switzerland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9</v>
      </c>
      <c r="G13">
        <v>1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6.3</v>
      </c>
      <c r="D14" t="str">
        <f>B7</f>
        <v>Germany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4</v>
      </c>
      <c r="G14">
        <v>2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0.9</v>
      </c>
      <c r="D15" t="str">
        <f>B8</f>
        <v>Spain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16</v>
      </c>
      <c r="G15">
        <v>1</v>
      </c>
    </row>
    <row r="16" spans="1:11" x14ac:dyDescent="0.25">
      <c r="A16" t="s">
        <v>4</v>
      </c>
      <c r="B16" t="str">
        <f>B6</f>
        <v>Switzerland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tr">
        <f>B7</f>
        <v>Germany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6.3</v>
      </c>
      <c r="F16">
        <v>3</v>
      </c>
      <c r="G16">
        <v>8</v>
      </c>
    </row>
    <row r="17" spans="1:7" x14ac:dyDescent="0.25">
      <c r="A17" t="s">
        <v>4</v>
      </c>
      <c r="B17" t="str">
        <f>B6</f>
        <v>Switzerland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5.3999999999999995</v>
      </c>
      <c r="D17" t="str">
        <f>B8</f>
        <v>Spain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14</v>
      </c>
      <c r="G17">
        <v>4</v>
      </c>
    </row>
    <row r="18" spans="1:7" x14ac:dyDescent="0.25">
      <c r="A18" t="s">
        <v>4</v>
      </c>
      <c r="B18" t="str">
        <f>B7</f>
        <v>Germany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2.7</v>
      </c>
      <c r="D18" t="str">
        <f>B8</f>
        <v>Spain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9</v>
      </c>
      <c r="G18">
        <v>4</v>
      </c>
    </row>
    <row r="20" spans="1:7" x14ac:dyDescent="0.25">
      <c r="A20" t="s">
        <v>4</v>
      </c>
      <c r="B20" t="str">
        <f>D5</f>
        <v>Belgium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tr">
        <f>D6</f>
        <v>Italy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12.6</v>
      </c>
      <c r="F20">
        <v>6</v>
      </c>
      <c r="G20">
        <v>8</v>
      </c>
    </row>
    <row r="21" spans="1:7" x14ac:dyDescent="0.25">
      <c r="A21" t="s">
        <v>4</v>
      </c>
      <c r="B21" t="str">
        <f>D5</f>
        <v>Belgium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2.7</v>
      </c>
      <c r="D21" t="str">
        <f>D7</f>
        <v>Finland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3.3000000000000003</v>
      </c>
      <c r="F21">
        <v>5</v>
      </c>
      <c r="G21">
        <v>5</v>
      </c>
    </row>
    <row r="22" spans="1:7" x14ac:dyDescent="0.25">
      <c r="A22" t="s">
        <v>4</v>
      </c>
      <c r="B22" t="str">
        <f>D5</f>
        <v>Belgium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6.3</v>
      </c>
      <c r="D22" t="str">
        <f>D8</f>
        <v>Denmark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7</v>
      </c>
      <c r="G22">
        <v>3</v>
      </c>
    </row>
    <row r="23" spans="1:7" x14ac:dyDescent="0.25">
      <c r="A23" t="s">
        <v>4</v>
      </c>
      <c r="B23" t="str">
        <f>D6</f>
        <v>Italy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3.9000000000000004</v>
      </c>
      <c r="D23" t="str">
        <f>D7</f>
        <v>Finland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2.0999999999999996</v>
      </c>
      <c r="F23">
        <v>3</v>
      </c>
      <c r="G23">
        <v>3</v>
      </c>
    </row>
    <row r="24" spans="1:7" x14ac:dyDescent="0.25">
      <c r="A24" t="s">
        <v>4</v>
      </c>
      <c r="B24" t="str">
        <f>D6</f>
        <v>Italy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3.3000000000000003</v>
      </c>
      <c r="D24" t="str">
        <f>D8</f>
        <v>Denmark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2.7</v>
      </c>
      <c r="F24">
        <v>2</v>
      </c>
      <c r="G24">
        <v>2</v>
      </c>
    </row>
    <row r="25" spans="1:7" x14ac:dyDescent="0.25">
      <c r="A25" t="s">
        <v>4</v>
      </c>
      <c r="B25" t="str">
        <f>D7</f>
        <v>Finland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tr">
        <f>D8</f>
        <v>Denmark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10.799999999999999</v>
      </c>
      <c r="F25">
        <v>1</v>
      </c>
      <c r="G25">
        <v>2</v>
      </c>
    </row>
    <row r="27" spans="1:7" x14ac:dyDescent="0.25">
      <c r="A27" s="7" t="s">
        <v>5</v>
      </c>
      <c r="B27" t="s">
        <v>17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12.6</v>
      </c>
      <c r="D27" t="s">
        <v>21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7</v>
      </c>
      <c r="G27">
        <v>6</v>
      </c>
    </row>
    <row r="28" spans="1:7" x14ac:dyDescent="0.25">
      <c r="A28" s="7" t="s">
        <v>5</v>
      </c>
      <c r="B28" t="s">
        <v>15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3.6</v>
      </c>
      <c r="D28" t="s">
        <v>25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8</v>
      </c>
      <c r="G28">
        <v>3</v>
      </c>
    </row>
    <row r="30" spans="1:7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9.4500000000000011</v>
      </c>
      <c r="D30" t="s">
        <v>20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6</v>
      </c>
      <c r="G30">
        <v>5</v>
      </c>
    </row>
    <row r="31" spans="1:7" x14ac:dyDescent="0.25">
      <c r="A31" t="s">
        <v>6</v>
      </c>
      <c r="B31" t="s">
        <v>16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12.6</v>
      </c>
      <c r="D31" t="s">
        <v>19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  <c r="F31">
        <v>6</v>
      </c>
      <c r="G31">
        <v>3</v>
      </c>
    </row>
    <row r="33" spans="1:7" x14ac:dyDescent="0.25">
      <c r="A33" s="7" t="s">
        <v>13</v>
      </c>
      <c r="B33" t="str">
        <f>IF(F27&lt;G27,B27,IF(G27&lt;F27,D27,"Awaiting results"))</f>
        <v>Finland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1.7999999999999996</v>
      </c>
      <c r="D33" t="str">
        <f>IF(F28&lt;G28,B28,IF(G28&lt;F28,D28,"Awaiting results"))</f>
        <v>Spain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  <c r="F33">
        <v>10</v>
      </c>
      <c r="G33">
        <v>2</v>
      </c>
    </row>
    <row r="34" spans="1:7" x14ac:dyDescent="0.25">
      <c r="A34" s="7" t="s">
        <v>27</v>
      </c>
      <c r="B34" t="str">
        <f>IF(F27&gt;G27,B27,IF(G27&gt;F27,D27,"Awaiting results"))</f>
        <v>Switzerland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tr">
        <f>IF(F28&gt;G28,B28,IF(G28&gt;F28,D28,"Awaiting results"))</f>
        <v>Denmark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7.2</v>
      </c>
      <c r="F34">
        <v>3</v>
      </c>
      <c r="G34">
        <v>6</v>
      </c>
    </row>
    <row r="36" spans="1:7" x14ac:dyDescent="0.25">
      <c r="A36" t="s">
        <v>7</v>
      </c>
      <c r="B36" t="str">
        <f>IF(F30&lt;G30,B30,IF(G30&lt;F30,D30,"Awaiting results"))</f>
        <v>Belgium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tr">
        <f>IF(F31&lt;G31,B31,IF(G31&lt;F31,D31,"Awaiting results"))</f>
        <v>Germany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14.399999999999999</v>
      </c>
      <c r="F36">
        <v>1</v>
      </c>
      <c r="G36">
        <v>9</v>
      </c>
    </row>
    <row r="37" spans="1:7" x14ac:dyDescent="0.25">
      <c r="A37" s="7" t="s">
        <v>8</v>
      </c>
      <c r="B37" t="str">
        <f>IF(F30&gt;G30,B30,IF(G30&gt;F30,D30,"Awaiting results"))</f>
        <v>Netherlands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6.75</v>
      </c>
      <c r="D37" t="str">
        <f>IF(F31&gt;G31,B31,IF(G31&gt;F31,D31,"Awaiting results"))</f>
        <v>Italy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  <c r="F37">
        <v>7</v>
      </c>
      <c r="G37">
        <v>2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a nation" xr:uid="{CF80B7B6-674B-4D66-B351-B76EDEA3EFE4}">
          <x14:formula1>
            <xm:f>'Positions array'!$A$1:$A$33</xm:f>
          </x14:formula1>
          <xm:sqref>D5:D11 B30:B31 D30:D31 B5:B11 D27:D28 B27:B28</xm:sqref>
        </x14:dataValidation>
        <x14:dataValidation type="list" allowBlank="1" showInputMessage="1" showErrorMessage="1" prompt="Choose the type of tournament" xr:uid="{A9096AAE-2251-484E-960B-35F34DEA6FA7}">
          <x14:formula1>
            <xm:f>Data!$A$2:$A$6</xm:f>
          </x14:formula1>
          <xm:sqref>D2</xm:sqref>
        </x14:dataValidation>
        <x14:dataValidation type="list" allowBlank="1" showInputMessage="1" showErrorMessage="1" prompt="Choose the date of the latest WRL before the tournament" xr:uid="{CA2F2668-886C-4717-A52E-971C379FD283}">
          <x14:formula1>
            <xm:f>'Positions array'!$B$1:$CZ$1</xm:f>
          </x14:formula1>
          <xm:sqref>B2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8AF7-5CB4-420F-8DFD-B2AE25FA3E52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5703125" style="6" bestFit="1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45</v>
      </c>
      <c r="D2" t="s">
        <v>0</v>
      </c>
      <c r="I2" t="s">
        <v>126</v>
      </c>
      <c r="J2" t="s">
        <v>16</v>
      </c>
      <c r="K2">
        <v>2017</v>
      </c>
    </row>
    <row r="4" spans="1:11" s="4" customFormat="1" x14ac:dyDescent="0.25">
      <c r="B4" s="4" t="s">
        <v>109</v>
      </c>
    </row>
    <row r="5" spans="1:11" x14ac:dyDescent="0.25">
      <c r="B5" t="s">
        <v>16</v>
      </c>
      <c r="C5" s="6">
        <f>IFERROR((VLOOKUP($D$2,Data!$A$10:$B$13,2))+(SUMIF($B$14:$B$100,B5,$C$14:$C$100))+(SUMIF($D$14:$D$100,B5,$E$14:$E$100)),0)</f>
        <v>10</v>
      </c>
      <c r="D5" t="s">
        <v>14</v>
      </c>
      <c r="E5" s="6">
        <f>IFERROR((VLOOKUP($D$2,Data!$A$10:$B$13,2))+(SUMIF($B$14:$B$100,D5,$C$14:$C$100))+(SUMIF($D$14:$D$100,D5,$E$14:$E$100)),0)</f>
        <v>1</v>
      </c>
    </row>
    <row r="6" spans="1:11" x14ac:dyDescent="0.25">
      <c r="B6" t="s">
        <v>17</v>
      </c>
      <c r="C6" s="6">
        <f>IFERROR((VLOOKUP($D$2,Data!$A$10:$B$13,2))+(SUMIF($B$14:$B$100,B6,$C$14:$C$100))+(SUMIF($D$14:$D$100,B6,$E$14:$E$100)),0)</f>
        <v>7.7</v>
      </c>
      <c r="D6" t="s">
        <v>14</v>
      </c>
      <c r="E6" s="6">
        <f>IFERROR((VLOOKUP($D$2,Data!$A$10:$B$13,2))+(SUMIF($B$14:$B$100,D6,$C$14:$C$100))+(SUMIF($D$14:$D$100,D6,$E$14:$E$100)),0)</f>
        <v>1</v>
      </c>
    </row>
    <row r="7" spans="1:11" x14ac:dyDescent="0.25">
      <c r="B7" t="s">
        <v>19</v>
      </c>
      <c r="C7" s="6">
        <f>IFERROR((VLOOKUP($D$2,Data!$A$10:$B$13,2))+(SUMIF($B$14:$B$100,B7,$C$14:$C$100))+(SUMIF($D$14:$D$100,B7,$E$14:$E$100)),0)</f>
        <v>6.8</v>
      </c>
      <c r="D7" t="s">
        <v>14</v>
      </c>
      <c r="E7" s="6">
        <f>IFERROR((VLOOKUP($D$2,Data!$A$10:$B$13,2))+(SUMIF($B$14:$B$100,D7,$C$14:$C$100))+(SUMIF($D$14:$D$100,D7,$E$14:$E$100)),0)</f>
        <v>1</v>
      </c>
    </row>
    <row r="8" spans="1:11" x14ac:dyDescent="0.25">
      <c r="B8" t="s">
        <v>15</v>
      </c>
      <c r="C8" s="6">
        <f>IFERROR((VLOOKUP($D$2,Data!$A$10:$B$13,2))+(SUMIF($B$14:$B$100,B8,$C$14:$C$100))+(SUMIF($D$14:$D$100,B8,$E$14:$E$100)),0)</f>
        <v>4.5999999999999996</v>
      </c>
      <c r="D8" t="s">
        <v>14</v>
      </c>
      <c r="E8" s="6">
        <f>IFERROR((VLOOKUP($D$2,Data!$A$10:$B$13,2))+(SUMIF($B$14:$B$100,D8,$C$14:$C$100))+(SUMIF($D$14:$D$100,D8,$E$14:$E$100)),0)</f>
        <v>1</v>
      </c>
    </row>
    <row r="9" spans="1:11" x14ac:dyDescent="0.25">
      <c r="B9" t="s">
        <v>21</v>
      </c>
      <c r="C9" s="6">
        <f>IFERROR((VLOOKUP($D$2,Data!$A$10:$B$13,2))+(SUMIF($B$14:$B$100,B9,$C$14:$C$100))+(SUMIF($D$14:$D$100,B9,$E$14:$E$100)),0)</f>
        <v>12.900000000000002</v>
      </c>
      <c r="D9" t="s">
        <v>14</v>
      </c>
      <c r="E9" s="6">
        <f>IFERROR((VLOOKUP($D$2,Data!$A$10:$B$13,2))+(SUMIF($B$14:$B$100,D9,$C$14:$C$100))+(SUMIF($D$14:$D$100,D9,$E$14:$E$100)),0)</f>
        <v>1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1</v>
      </c>
      <c r="D10" t="s">
        <v>14</v>
      </c>
      <c r="E10" s="6">
        <f>IFERROR((VLOOKUP($D$2,Data!$A$10:$B$13,2))+(SUMIF($B$14:$B$100,D10,$C$14:$C$100))+(SUMIF($D$14:$D$100,D10,$E$14:$E$100)),0)</f>
        <v>1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1</v>
      </c>
      <c r="D11" t="s">
        <v>14</v>
      </c>
      <c r="E11" s="6">
        <f>IFERROR((VLOOKUP($D$2,Data!$A$10:$B$13,2))+(SUMIF($B$14:$B$100,D11,$C$14:$C$100))+(SUMIF($D$14:$D$100,D11,$E$14:$E$100)),0)</f>
        <v>1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16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2.0999999999999996</v>
      </c>
      <c r="D14" t="s">
        <v>17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4</v>
      </c>
      <c r="G14">
        <v>3</v>
      </c>
    </row>
    <row r="15" spans="1:11" x14ac:dyDescent="0.25">
      <c r="A15" t="s">
        <v>4</v>
      </c>
      <c r="B15" t="s">
        <v>19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1.7999999999999998</v>
      </c>
      <c r="D15" t="s">
        <v>15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9</v>
      </c>
      <c r="G15">
        <v>4</v>
      </c>
    </row>
    <row r="16" spans="1:11" x14ac:dyDescent="0.25">
      <c r="A16" t="s">
        <v>4</v>
      </c>
      <c r="B16" t="s">
        <v>21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2.4000000000000004</v>
      </c>
      <c r="D16" t="s">
        <v>17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5</v>
      </c>
      <c r="G16">
        <v>2</v>
      </c>
    </row>
    <row r="17" spans="1:8" x14ac:dyDescent="0.25">
      <c r="A17" t="s">
        <v>4</v>
      </c>
      <c r="B17" t="s">
        <v>15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16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2.4000000000000004</v>
      </c>
      <c r="F17">
        <v>2</v>
      </c>
      <c r="G17">
        <v>6</v>
      </c>
    </row>
    <row r="18" spans="1:8" x14ac:dyDescent="0.25">
      <c r="A18" t="s">
        <v>4</v>
      </c>
      <c r="B18" t="s">
        <v>19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0.7</v>
      </c>
      <c r="D18" t="s">
        <v>21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1.3</v>
      </c>
      <c r="F18">
        <v>3</v>
      </c>
      <c r="G18">
        <v>3</v>
      </c>
    </row>
    <row r="19" spans="1:8" x14ac:dyDescent="0.25">
      <c r="A19" t="s">
        <v>4</v>
      </c>
      <c r="B19" t="s">
        <v>17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15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2.7</v>
      </c>
      <c r="F19">
        <v>2</v>
      </c>
      <c r="G19">
        <v>3</v>
      </c>
    </row>
    <row r="20" spans="1:8" x14ac:dyDescent="0.25">
      <c r="A20" t="s">
        <v>4</v>
      </c>
      <c r="B20" t="s">
        <v>16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3.5999999999999996</v>
      </c>
      <c r="D20" t="s">
        <v>19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4</v>
      </c>
      <c r="G20">
        <v>2</v>
      </c>
    </row>
    <row r="21" spans="1:8" x14ac:dyDescent="0.25">
      <c r="A21" t="s">
        <v>4</v>
      </c>
      <c r="B21" t="s">
        <v>21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2.7</v>
      </c>
      <c r="D21" t="s">
        <v>15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5</v>
      </c>
      <c r="G21">
        <v>2</v>
      </c>
    </row>
    <row r="22" spans="1:8" x14ac:dyDescent="0.25">
      <c r="A22" t="s">
        <v>4</v>
      </c>
      <c r="B22" t="s">
        <v>17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19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1.5</v>
      </c>
      <c r="F22">
        <v>5</v>
      </c>
      <c r="G22">
        <v>7</v>
      </c>
    </row>
    <row r="23" spans="1:8" x14ac:dyDescent="0.25">
      <c r="A23" t="s">
        <v>4</v>
      </c>
      <c r="B23" t="s">
        <v>16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21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3.3000000000000003</v>
      </c>
      <c r="F23">
        <v>4</v>
      </c>
      <c r="G23">
        <v>7</v>
      </c>
    </row>
    <row r="24" spans="1:8" x14ac:dyDescent="0.25">
      <c r="A24" t="s">
        <v>4</v>
      </c>
      <c r="B24" t="s">
        <v>19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1.7999999999999998</v>
      </c>
      <c r="D24" t="s">
        <v>15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  <c r="F24">
        <v>4</v>
      </c>
      <c r="G24">
        <v>1</v>
      </c>
    </row>
    <row r="25" spans="1:8" x14ac:dyDescent="0.25">
      <c r="A25" t="s">
        <v>4</v>
      </c>
      <c r="B25" t="s">
        <v>15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0.9</v>
      </c>
      <c r="D25" t="s">
        <v>17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2.2000000000000002</v>
      </c>
      <c r="F25">
        <v>5</v>
      </c>
      <c r="G25">
        <v>6</v>
      </c>
      <c r="H25">
        <v>1</v>
      </c>
    </row>
    <row r="26" spans="1:8" x14ac:dyDescent="0.25">
      <c r="A26" t="s">
        <v>4</v>
      </c>
      <c r="B26" t="s">
        <v>17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4.5</v>
      </c>
      <c r="D26" t="s">
        <v>19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  <c r="F26">
        <v>4</v>
      </c>
      <c r="G26">
        <v>2</v>
      </c>
    </row>
    <row r="27" spans="1:8" x14ac:dyDescent="0.25">
      <c r="A27" t="s">
        <v>4</v>
      </c>
      <c r="B27" t="s">
        <v>21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2.2000000000000002</v>
      </c>
      <c r="D27" t="s">
        <v>16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0.9</v>
      </c>
      <c r="F27">
        <v>3</v>
      </c>
      <c r="G27">
        <v>2</v>
      </c>
      <c r="H27">
        <v>1</v>
      </c>
    </row>
    <row r="28" spans="1:8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8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8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8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8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56D02F25-75FA-4259-B929-E7563E51C16C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891944BE-CF0F-4E19-91D7-D34A2DEAE0A3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F0D5EF23-9B0F-41C8-8B0F-17F224718031}">
          <x14:formula1>
            <xm:f>Data!$A$2:$A$6</xm:f>
          </x14:formula1>
          <xm:sqref>D2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5117-CCF6-4F4D-90E2-D6EBC547B5C4}">
  <dimension ref="A1:K37"/>
  <sheetViews>
    <sheetView workbookViewId="0">
      <pane ySplit="12" topLeftCell="A33" activePane="bottomLeft" state="frozen"/>
      <selection pane="bottomLeft" activeCell="I2" sqref="I2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34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47</v>
      </c>
      <c r="D2" t="s">
        <v>3</v>
      </c>
      <c r="I2" t="s">
        <v>128</v>
      </c>
      <c r="J2" t="s">
        <v>129</v>
      </c>
      <c r="K2" t="s">
        <v>130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31</v>
      </c>
      <c r="D5" t="s">
        <v>20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18.8</v>
      </c>
    </row>
    <row r="6" spans="1:11" x14ac:dyDescent="0.25">
      <c r="B6" t="s">
        <v>16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38.9</v>
      </c>
      <c r="D6" t="s">
        <v>23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8</v>
      </c>
    </row>
    <row r="7" spans="1:11" x14ac:dyDescent="0.25">
      <c r="B7" t="s">
        <v>22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23.6</v>
      </c>
      <c r="D7" t="s">
        <v>15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63.55</v>
      </c>
    </row>
    <row r="8" spans="1:11" x14ac:dyDescent="0.25">
      <c r="B8" t="s">
        <v>17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57.2</v>
      </c>
      <c r="D8" t="s">
        <v>19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41.75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10.8</v>
      </c>
      <c r="D13" t="str">
        <f>B6</f>
        <v>Italy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4</v>
      </c>
      <c r="G13">
        <v>0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1.2000000000000002</v>
      </c>
      <c r="D14" t="str">
        <f>B7</f>
        <v>Canada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33</v>
      </c>
      <c r="G14">
        <v>0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tr">
        <f>B8</f>
        <v>Switzerland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19.200000000000003</v>
      </c>
      <c r="F15">
        <v>4</v>
      </c>
      <c r="G15">
        <v>5</v>
      </c>
    </row>
    <row r="16" spans="1:11" x14ac:dyDescent="0.25">
      <c r="A16" t="s">
        <v>4</v>
      </c>
      <c r="B16" t="str">
        <f>B6</f>
        <v>Italy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1.2000000000000002</v>
      </c>
      <c r="D16" t="str">
        <f>B7</f>
        <v>Canada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22</v>
      </c>
      <c r="G16">
        <v>0</v>
      </c>
    </row>
    <row r="17" spans="1:8" x14ac:dyDescent="0.25">
      <c r="A17" t="s">
        <v>4</v>
      </c>
      <c r="B17" t="str">
        <f>B6</f>
        <v>Italy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6</v>
      </c>
      <c r="D17" t="str">
        <f>B8</f>
        <v>Switzerland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9</v>
      </c>
      <c r="G17">
        <v>5</v>
      </c>
    </row>
    <row r="18" spans="1:8" x14ac:dyDescent="0.25">
      <c r="A18" t="s">
        <v>4</v>
      </c>
      <c r="B18" t="str">
        <f>B7</f>
        <v>Canada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tr">
        <f>B8</f>
        <v>Switzerland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6</v>
      </c>
      <c r="F18">
        <v>0</v>
      </c>
      <c r="G18">
        <v>25</v>
      </c>
    </row>
    <row r="20" spans="1:8" x14ac:dyDescent="0.25">
      <c r="A20" t="s">
        <v>4</v>
      </c>
      <c r="B20" t="str">
        <f>D5</f>
        <v>Belgium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7.1999999999999993</v>
      </c>
      <c r="D20" t="str">
        <f>D6</f>
        <v>Australia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12</v>
      </c>
      <c r="G20">
        <v>3</v>
      </c>
    </row>
    <row r="21" spans="1:8" x14ac:dyDescent="0.25">
      <c r="A21" t="s">
        <v>4</v>
      </c>
      <c r="B21" t="str">
        <f>D5</f>
        <v>Belgium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tr">
        <f>D7</f>
        <v>Denmark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13.200000000000001</v>
      </c>
      <c r="F21">
        <v>2</v>
      </c>
      <c r="G21">
        <v>6</v>
      </c>
    </row>
    <row r="22" spans="1:8" x14ac:dyDescent="0.25">
      <c r="A22" t="s">
        <v>4</v>
      </c>
      <c r="B22" t="str">
        <f>D5</f>
        <v>Belgium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tr">
        <f>D8</f>
        <v>Germany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9.6000000000000014</v>
      </c>
      <c r="F22">
        <v>1</v>
      </c>
      <c r="G22">
        <v>10</v>
      </c>
    </row>
    <row r="23" spans="1:8" x14ac:dyDescent="0.25">
      <c r="A23" t="s">
        <v>4</v>
      </c>
      <c r="B23" t="str">
        <f>D6</f>
        <v>Australia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tr">
        <f>D7</f>
        <v>Denmark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8.3999999999999986</v>
      </c>
      <c r="F23">
        <v>1</v>
      </c>
      <c r="G23">
        <v>17</v>
      </c>
    </row>
    <row r="24" spans="1:8" x14ac:dyDescent="0.25">
      <c r="A24" t="s">
        <v>4</v>
      </c>
      <c r="B24" t="str">
        <f>D6</f>
        <v>Australia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tr">
        <f>D8</f>
        <v>Germany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4.8000000000000007</v>
      </c>
      <c r="F24">
        <v>1</v>
      </c>
      <c r="G24">
        <v>11</v>
      </c>
    </row>
    <row r="25" spans="1:8" x14ac:dyDescent="0.25">
      <c r="A25" t="s">
        <v>4</v>
      </c>
      <c r="B25" t="str">
        <f>D7</f>
        <v>Denmark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tr">
        <f>D8</f>
        <v>Germany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8.3999999999999986</v>
      </c>
      <c r="F25">
        <v>1</v>
      </c>
      <c r="G25">
        <v>6</v>
      </c>
    </row>
    <row r="27" spans="1:8" x14ac:dyDescent="0.25">
      <c r="A27" s="7" t="s">
        <v>5</v>
      </c>
      <c r="B27" t="s">
        <v>17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9.6000000000000014</v>
      </c>
      <c r="D27" t="s">
        <v>23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22</v>
      </c>
      <c r="G27">
        <v>0</v>
      </c>
    </row>
    <row r="28" spans="1:8" x14ac:dyDescent="0.25">
      <c r="A28" s="7" t="s">
        <v>5</v>
      </c>
      <c r="B28" t="s">
        <v>20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3.6000000000000005</v>
      </c>
      <c r="D28" t="s">
        <v>22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13</v>
      </c>
      <c r="G28">
        <v>1</v>
      </c>
    </row>
    <row r="30" spans="1:8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15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20.25</v>
      </c>
      <c r="F30">
        <v>3</v>
      </c>
      <c r="G30">
        <v>4</v>
      </c>
    </row>
    <row r="31" spans="1:8" x14ac:dyDescent="0.25">
      <c r="A31" t="s">
        <v>6</v>
      </c>
      <c r="B31" t="s">
        <v>19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4.95</v>
      </c>
      <c r="D31" t="s">
        <v>16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8.1</v>
      </c>
      <c r="F31">
        <v>4</v>
      </c>
      <c r="G31">
        <v>5</v>
      </c>
      <c r="H31" t="s">
        <v>131</v>
      </c>
    </row>
    <row r="33" spans="1:8" x14ac:dyDescent="0.25">
      <c r="A33" s="7" t="s">
        <v>13</v>
      </c>
      <c r="B33" t="str">
        <f>IF(F27&lt;G27,B27,IF(G27&lt;F27,D27,"Awaiting results"))</f>
        <v>Australia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tr">
        <f>IF(F28&lt;G28,B28,IF(G28&lt;F28,D28,"Awaiting results"))</f>
        <v>Canada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15.600000000000001</v>
      </c>
      <c r="F33">
        <v>2</v>
      </c>
      <c r="G33">
        <v>4</v>
      </c>
    </row>
    <row r="34" spans="1:8" x14ac:dyDescent="0.25">
      <c r="A34" s="7" t="s">
        <v>27</v>
      </c>
      <c r="B34" t="str">
        <f>IF(F27&gt;G27,B27,IF(G27&gt;F27,D27,"Awaiting results"))</f>
        <v>Switzerland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14.399999999999999</v>
      </c>
      <c r="D34" t="str">
        <f>IF(F28&gt;G28,B28,IF(G28&gt;F28,D28,"Awaiting results"))</f>
        <v>Belgium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  <c r="F34">
        <v>6</v>
      </c>
      <c r="G34">
        <v>2</v>
      </c>
    </row>
    <row r="36" spans="1:8" x14ac:dyDescent="0.25">
      <c r="A36" t="s">
        <v>7</v>
      </c>
      <c r="B36" t="str">
        <f>IF(F30&lt;G30,B30,IF(G30&lt;F30,D30,"Awaiting results"))</f>
        <v>Netherlands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8</v>
      </c>
      <c r="D36" t="str">
        <f>IF(F31&lt;G31,B31,IF(G31&lt;F31,D31,"Awaiting results"))</f>
        <v>Germany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6</v>
      </c>
      <c r="F36">
        <v>4</v>
      </c>
      <c r="G36">
        <v>3</v>
      </c>
      <c r="H36" t="s">
        <v>131</v>
      </c>
    </row>
    <row r="37" spans="1:8" x14ac:dyDescent="0.25">
      <c r="A37" s="7" t="s">
        <v>8</v>
      </c>
      <c r="B37" t="str">
        <f>IF(F30&gt;G30,B30,IF(G30&gt;F30,D30,"Awaiting results"))</f>
        <v>Denmark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7.6999999999999993</v>
      </c>
      <c r="D37" t="str">
        <f>IF(F31&gt;G31,B31,IF(G31&gt;F31,D31,"Awaiting results"))</f>
        <v>Italy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6.6</v>
      </c>
      <c r="F37">
        <v>1</v>
      </c>
      <c r="G37">
        <v>2</v>
      </c>
      <c r="H37" t="s">
        <v>131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D8DB410A-B1CA-4B1C-A750-A514BA8B6405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67EF9D49-9BBC-4F30-B3B0-94808D64C79F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A5DA3838-0409-414B-9C5F-F44218539ABB}">
          <x14:formula1>
            <xm:f>'Positions array'!$A$1:$A$33</xm:f>
          </x14:formula1>
          <xm:sqref>D5:D11 B30:B31 D30:D31 B5:B11 D27:D28 B27:B28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A164-F064-407C-8875-FCEADEF58D3C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18.5703125" bestFit="1" customWidth="1"/>
    <col min="3" max="3" width="5.5703125" style="6" bestFit="1" customWidth="1"/>
    <col min="4" max="4" width="23.85546875" bestFit="1" customWidth="1"/>
    <col min="5" max="5" width="4.5703125" style="6" bestFit="1" customWidth="1"/>
    <col min="6" max="7" width="4" customWidth="1"/>
    <col min="8" max="8" width="3" bestFit="1" customWidth="1"/>
    <col min="9" max="9" width="24.140625" bestFit="1" customWidth="1"/>
    <col min="10" max="10" width="21.85546875" bestFit="1" customWidth="1"/>
    <col min="11" max="11" width="11.85546875" bestFit="1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50</v>
      </c>
      <c r="D2" t="s">
        <v>1</v>
      </c>
      <c r="I2" t="s">
        <v>125</v>
      </c>
      <c r="J2" t="s">
        <v>209</v>
      </c>
      <c r="K2" t="s">
        <v>210</v>
      </c>
    </row>
    <row r="4" spans="1:11" s="4" customFormat="1" x14ac:dyDescent="0.25">
      <c r="B4" s="4" t="s">
        <v>109</v>
      </c>
    </row>
    <row r="5" spans="1:11" x14ac:dyDescent="0.25">
      <c r="B5" t="s">
        <v>26</v>
      </c>
      <c r="C5" s="6">
        <f>IFERROR((VLOOKUP($D$2,Data!$A$10:$B$13,2))+(SUMIF($B$14:$B$100,B5,$C$14:$C$100))+(SUMIF($D$14:$D$100,B5,$E$14:$E$100)),0)</f>
        <v>16.399999999999999</v>
      </c>
      <c r="D5" t="s">
        <v>14</v>
      </c>
      <c r="E5" s="6">
        <f>IFERROR((VLOOKUP($D$2,Data!$A$10:$B$13,2))+(SUMIF($B$14:$B$100,D5,$C$14:$C$100))+(SUMIF($D$14:$D$100,D5,$E$14:$E$100)),0)</f>
        <v>2</v>
      </c>
    </row>
    <row r="6" spans="1:11" x14ac:dyDescent="0.25">
      <c r="B6" t="s">
        <v>24</v>
      </c>
      <c r="C6" s="6">
        <f>IFERROR((VLOOKUP($D$2,Data!$A$10:$B$13,2))+(SUMIF($B$14:$B$100,B6,$C$14:$C$100))+(SUMIF($D$14:$D$100,B6,$E$14:$E$100)),0)</f>
        <v>2</v>
      </c>
      <c r="D6" t="s">
        <v>14</v>
      </c>
      <c r="E6" s="6">
        <f>IFERROR((VLOOKUP($D$2,Data!$A$10:$B$13,2))+(SUMIF($B$14:$B$100,D6,$C$14:$C$100))+(SUMIF($D$14:$D$100,D6,$E$14:$E$100)),0)</f>
        <v>2</v>
      </c>
    </row>
    <row r="7" spans="1:11" x14ac:dyDescent="0.25">
      <c r="B7" t="s">
        <v>25</v>
      </c>
      <c r="C7" s="6">
        <f>IFERROR((VLOOKUP($D$2,Data!$A$10:$B$13,2))+(SUMIF($B$14:$B$100,B7,$C$14:$C$100))+(SUMIF($D$14:$D$100,B7,$E$14:$E$100)),0)</f>
        <v>26</v>
      </c>
      <c r="D7" t="s">
        <v>14</v>
      </c>
      <c r="E7" s="6">
        <f>IFERROR((VLOOKUP($D$2,Data!$A$10:$B$13,2))+(SUMIF($B$14:$B$100,D7,$C$14:$C$100))+(SUMIF($D$14:$D$100,D7,$E$14:$E$100)),0)</f>
        <v>2</v>
      </c>
    </row>
    <row r="8" spans="1:11" x14ac:dyDescent="0.25">
      <c r="B8" t="s">
        <v>14</v>
      </c>
      <c r="C8" s="6">
        <f>IFERROR((VLOOKUP($D$2,Data!$A$10:$B$13,2))+(SUMIF($B$14:$B$100,B8,$C$14:$C$100))+(SUMIF($D$14:$D$100,B8,$E$14:$E$100)),0)</f>
        <v>2</v>
      </c>
      <c r="D8" t="s">
        <v>14</v>
      </c>
      <c r="E8" s="6">
        <f>IFERROR((VLOOKUP($D$2,Data!$A$10:$B$13,2))+(SUMIF($B$14:$B$100,D8,$C$14:$C$100))+(SUMIF($D$14:$D$100,D8,$E$14:$E$100)),0)</f>
        <v>2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2</v>
      </c>
      <c r="D9" t="s">
        <v>14</v>
      </c>
      <c r="E9" s="6">
        <f>IFERROR((VLOOKUP($D$2,Data!$A$10:$B$13,2))+(SUMIF($B$14:$B$100,D9,$C$14:$C$100))+(SUMIF($D$14:$D$100,D9,$E$14:$E$100)),0)</f>
        <v>2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2</v>
      </c>
      <c r="D10" t="s">
        <v>14</v>
      </c>
      <c r="E10" s="6">
        <f>IFERROR((VLOOKUP($D$2,Data!$A$10:$B$13,2))+(SUMIF($B$14:$B$100,D10,$C$14:$C$100))+(SUMIF($D$14:$D$100,D10,$E$14:$E$100)),0)</f>
        <v>2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2</v>
      </c>
      <c r="D11" t="s">
        <v>14</v>
      </c>
      <c r="E11" s="6">
        <f>IFERROR((VLOOKUP($D$2,Data!$A$10:$B$13,2))+(SUMIF($B$14:$B$100,D11,$C$14:$C$100))+(SUMIF($D$14:$D$100,D11,$E$14:$E$100)),0)</f>
        <v>2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26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7.1999999999999993</v>
      </c>
      <c r="D14" t="s">
        <v>24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13</v>
      </c>
      <c r="G14">
        <v>2</v>
      </c>
    </row>
    <row r="15" spans="1:11" x14ac:dyDescent="0.25">
      <c r="A15" t="s">
        <v>4</v>
      </c>
      <c r="B15" t="s">
        <v>26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">
        <v>25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5.4</v>
      </c>
      <c r="F15">
        <v>3</v>
      </c>
      <c r="G15">
        <v>9</v>
      </c>
    </row>
    <row r="16" spans="1:11" x14ac:dyDescent="0.25">
      <c r="A16" t="s">
        <v>4</v>
      </c>
      <c r="B16" t="s">
        <v>24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">
        <v>26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7.1999999999999993</v>
      </c>
      <c r="F16">
        <v>5</v>
      </c>
      <c r="G16">
        <v>12</v>
      </c>
    </row>
    <row r="17" spans="1:9" x14ac:dyDescent="0.25">
      <c r="A17" t="s">
        <v>4</v>
      </c>
      <c r="B17" t="s">
        <v>24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25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6.6000000000000005</v>
      </c>
      <c r="F17">
        <v>0</v>
      </c>
      <c r="G17">
        <v>9</v>
      </c>
    </row>
    <row r="18" spans="1:9" x14ac:dyDescent="0.25">
      <c r="A18" t="s">
        <v>4</v>
      </c>
      <c r="B18" t="s">
        <v>25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5.4</v>
      </c>
      <c r="D18" t="s">
        <v>26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8</v>
      </c>
      <c r="G18">
        <v>4</v>
      </c>
    </row>
    <row r="19" spans="1:9" x14ac:dyDescent="0.25">
      <c r="A19" t="s">
        <v>4</v>
      </c>
      <c r="B19" t="s">
        <v>25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6.6000000000000005</v>
      </c>
      <c r="D19" t="s">
        <v>24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0</v>
      </c>
      <c r="F19">
        <v>5</v>
      </c>
      <c r="G19">
        <v>0</v>
      </c>
      <c r="I19" t="s">
        <v>213</v>
      </c>
    </row>
    <row r="20" spans="1:9" x14ac:dyDescent="0.25">
      <c r="A20" t="s">
        <v>4</v>
      </c>
      <c r="B20" t="s">
        <v>14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14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9" x14ac:dyDescent="0.25">
      <c r="A21" t="s">
        <v>4</v>
      </c>
      <c r="B21" t="s">
        <v>14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14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9" x14ac:dyDescent="0.25">
      <c r="A22" t="s">
        <v>4</v>
      </c>
      <c r="B22" t="s">
        <v>14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14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9" x14ac:dyDescent="0.25">
      <c r="A23" t="s">
        <v>4</v>
      </c>
      <c r="B23" t="s">
        <v>14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14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9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9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9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9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9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9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9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9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9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F3F6F3B1-55E6-4698-B6CD-1A04F20FE60F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70CFDFDA-C553-4A16-AC52-9F29442A7EC7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3104D7CA-CAEE-49A5-B7FA-7722FC0517DC}">
          <x14:formula1>
            <xm:f>Data!$A$2:$A$6</xm:f>
          </x14:formula1>
          <xm:sqref>D2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966A-F864-4543-9627-FAB6E696CF1E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85546875" style="6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52</v>
      </c>
      <c r="D2" t="s">
        <v>0</v>
      </c>
      <c r="I2" t="s">
        <v>214</v>
      </c>
      <c r="J2" t="s">
        <v>215</v>
      </c>
      <c r="K2" t="s">
        <v>216</v>
      </c>
    </row>
    <row r="4" spans="1:11" s="4" customFormat="1" x14ac:dyDescent="0.25">
      <c r="B4" s="4" t="s">
        <v>109</v>
      </c>
    </row>
    <row r="5" spans="1:11" x14ac:dyDescent="0.25">
      <c r="B5" t="s">
        <v>21</v>
      </c>
      <c r="C5" s="6">
        <f>IFERROR((VLOOKUP($D$2,Data!$A$10:$B$13,2))+(SUMIF($B$14:$B$100,B5,$C$14:$C$100))+(SUMIF($D$14:$D$100,B5,$E$14:$E$100)),0)</f>
        <v>6.1000000000000005</v>
      </c>
      <c r="D5" t="s">
        <v>14</v>
      </c>
      <c r="E5" s="6">
        <f>IFERROR((VLOOKUP($D$2,Data!$A$10:$B$13,2))+(SUMIF($B$14:$B$100,D5,$C$14:$C$100))+(SUMIF($D$14:$D$100,D5,$E$14:$E$100)),0)</f>
        <v>1</v>
      </c>
    </row>
    <row r="6" spans="1:11" x14ac:dyDescent="0.25">
      <c r="B6" t="s">
        <v>19</v>
      </c>
      <c r="C6" s="6">
        <f>IFERROR((VLOOKUP($D$2,Data!$A$10:$B$13,2))+(SUMIF($B$14:$B$100,B6,$C$14:$C$100))+(SUMIF($D$14:$D$100,B6,$E$14:$E$100)),0)</f>
        <v>10.6</v>
      </c>
      <c r="D6" t="s">
        <v>14</v>
      </c>
      <c r="E6" s="6">
        <f>IFERROR((VLOOKUP($D$2,Data!$A$10:$B$13,2))+(SUMIF($B$14:$B$100,D6,$C$14:$C$100))+(SUMIF($D$14:$D$100,D6,$E$14:$E$100)),0)</f>
        <v>1</v>
      </c>
    </row>
    <row r="7" spans="1:11" x14ac:dyDescent="0.25">
      <c r="B7" t="s">
        <v>16</v>
      </c>
      <c r="C7" s="6">
        <f>IFERROR((VLOOKUP($D$2,Data!$A$10:$B$13,2))+(SUMIF($B$14:$B$100,B7,$C$14:$C$100))+(SUMIF($D$14:$D$100,B7,$E$14:$E$100)),0)</f>
        <v>8.9</v>
      </c>
      <c r="D7" t="s">
        <v>14</v>
      </c>
      <c r="E7" s="6">
        <f>IFERROR((VLOOKUP($D$2,Data!$A$10:$B$13,2))+(SUMIF($B$14:$B$100,D7,$C$14:$C$100))+(SUMIF($D$14:$D$100,D7,$E$14:$E$100)),0)</f>
        <v>1</v>
      </c>
    </row>
    <row r="8" spans="1:11" x14ac:dyDescent="0.25">
      <c r="B8" t="s">
        <v>17</v>
      </c>
      <c r="C8" s="6">
        <f>IFERROR((VLOOKUP($D$2,Data!$A$10:$B$13,2))+(SUMIF($B$14:$B$100,B8,$C$14:$C$100))+(SUMIF($D$14:$D$100,B8,$E$14:$E$100)),0)</f>
        <v>5.2</v>
      </c>
      <c r="D8" t="s">
        <v>14</v>
      </c>
      <c r="E8" s="6">
        <f>IFERROR((VLOOKUP($D$2,Data!$A$10:$B$13,2))+(SUMIF($B$14:$B$100,D8,$C$14:$C$100))+(SUMIF($D$14:$D$100,D8,$E$14:$E$100)),0)</f>
        <v>1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1</v>
      </c>
      <c r="D9" t="s">
        <v>14</v>
      </c>
      <c r="E9" s="6">
        <f>IFERROR((VLOOKUP($D$2,Data!$A$10:$B$13,2))+(SUMIF($B$14:$B$100,D9,$C$14:$C$100))+(SUMIF($D$14:$D$100,D9,$E$14:$E$100)),0)</f>
        <v>1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1</v>
      </c>
      <c r="D10" t="s">
        <v>14</v>
      </c>
      <c r="E10" s="6">
        <f>IFERROR((VLOOKUP($D$2,Data!$A$10:$B$13,2))+(SUMIF($B$14:$B$100,D10,$C$14:$C$100))+(SUMIF($D$14:$D$100,D10,$E$14:$E$100)),0)</f>
        <v>1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1</v>
      </c>
      <c r="D11" t="s">
        <v>14</v>
      </c>
      <c r="E11" s="6">
        <f>IFERROR((VLOOKUP($D$2,Data!$A$10:$B$13,2))+(SUMIF($B$14:$B$100,D11,$C$14:$C$100))+(SUMIF($D$14:$D$100,D11,$E$14:$E$100)),0)</f>
        <v>1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16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0.8</v>
      </c>
      <c r="D14" t="s">
        <v>21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1.2</v>
      </c>
      <c r="F14">
        <v>2</v>
      </c>
      <c r="G14">
        <v>2</v>
      </c>
    </row>
    <row r="15" spans="1:11" x14ac:dyDescent="0.25">
      <c r="A15" t="s">
        <v>4</v>
      </c>
      <c r="B15" t="s">
        <v>19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3.3000000000000003</v>
      </c>
      <c r="D15" t="s">
        <v>17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10</v>
      </c>
      <c r="G15">
        <v>6</v>
      </c>
    </row>
    <row r="16" spans="1:11" x14ac:dyDescent="0.25">
      <c r="A16" t="s">
        <v>4</v>
      </c>
      <c r="B16" t="s">
        <v>19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0.9</v>
      </c>
      <c r="D16" t="s">
        <v>16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1.1000000000000001</v>
      </c>
      <c r="F16">
        <v>3</v>
      </c>
      <c r="G16">
        <v>3</v>
      </c>
    </row>
    <row r="17" spans="1:7" x14ac:dyDescent="0.25">
      <c r="A17" t="s">
        <v>4</v>
      </c>
      <c r="B17" t="s">
        <v>16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17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2.4000000000000004</v>
      </c>
      <c r="F17">
        <v>3</v>
      </c>
      <c r="G17">
        <v>4</v>
      </c>
    </row>
    <row r="18" spans="1:7" x14ac:dyDescent="0.25">
      <c r="A18" t="s">
        <v>4</v>
      </c>
      <c r="B18" t="s">
        <v>17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1.7999999999999998</v>
      </c>
      <c r="D18" t="s">
        <v>21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8</v>
      </c>
      <c r="G18">
        <v>5</v>
      </c>
    </row>
    <row r="19" spans="1:7" x14ac:dyDescent="0.25">
      <c r="A19" t="s">
        <v>4</v>
      </c>
      <c r="B19" t="s">
        <v>21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19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2.0999999999999996</v>
      </c>
      <c r="F19">
        <v>5</v>
      </c>
      <c r="G19">
        <v>6</v>
      </c>
    </row>
    <row r="20" spans="1:7" x14ac:dyDescent="0.25">
      <c r="A20" t="s">
        <v>4</v>
      </c>
      <c r="B20" t="s">
        <v>19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21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3.9000000000000004</v>
      </c>
      <c r="F20">
        <v>3</v>
      </c>
      <c r="G20">
        <v>5</v>
      </c>
    </row>
    <row r="21" spans="1:7" x14ac:dyDescent="0.25">
      <c r="A21" t="s">
        <v>4</v>
      </c>
      <c r="B21" t="s">
        <v>17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16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3.5999999999999996</v>
      </c>
      <c r="F21">
        <v>2</v>
      </c>
      <c r="G21">
        <v>4</v>
      </c>
    </row>
    <row r="22" spans="1:7" x14ac:dyDescent="0.25">
      <c r="A22" t="s">
        <v>4</v>
      </c>
      <c r="B22" t="s">
        <v>19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3.3000000000000003</v>
      </c>
      <c r="D22" t="s">
        <v>17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4</v>
      </c>
      <c r="G22">
        <v>3</v>
      </c>
    </row>
    <row r="23" spans="1:7" x14ac:dyDescent="0.25">
      <c r="A23" t="s">
        <v>4</v>
      </c>
      <c r="B23" t="s">
        <v>21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16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2.4000000000000004</v>
      </c>
      <c r="F23">
        <v>5</v>
      </c>
      <c r="G23">
        <v>6</v>
      </c>
    </row>
    <row r="24" spans="1:7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7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7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7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7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7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7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7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7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986AD1ED-1495-4455-BF85-73D6E5E914D5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CA06C0C3-6FF7-4106-844D-6FA859CC02AC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1151629D-FA3C-432C-9DAC-47387F1529B6}">
          <x14:formula1>
            <xm:f>Data!$A$2:$A$6</xm:f>
          </x14:formula1>
          <xm:sqref>D2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49F2-20D7-4E78-9EB6-6A3F0A4FE5E5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5703125" style="6" bestFit="1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56</v>
      </c>
      <c r="D2" t="s">
        <v>0</v>
      </c>
      <c r="I2" t="s">
        <v>221</v>
      </c>
      <c r="J2" t="s">
        <v>220</v>
      </c>
      <c r="K2" t="s">
        <v>222</v>
      </c>
    </row>
    <row r="4" spans="1:11" s="4" customFormat="1" x14ac:dyDescent="0.25">
      <c r="B4" s="4" t="s">
        <v>109</v>
      </c>
    </row>
    <row r="5" spans="1:11" x14ac:dyDescent="0.25">
      <c r="B5" t="s">
        <v>26</v>
      </c>
      <c r="C5" s="6">
        <f>IFERROR((VLOOKUP($D$2,Data!$A$10:$B$13,2))+(SUMIF($B$14:$B$100,B5,$C$14:$C$100))+(SUMIF($D$14:$D$100,B5,$E$14:$E$100)),0)</f>
        <v>1</v>
      </c>
      <c r="D5" t="s">
        <v>14</v>
      </c>
      <c r="E5" s="6">
        <f>IFERROR((VLOOKUP($D$2,Data!$A$10:$B$13,2))+(SUMIF($B$14:$B$100,D5,$C$14:$C$100))+(SUMIF($D$14:$D$100,D5,$E$14:$E$100)),0)</f>
        <v>1</v>
      </c>
    </row>
    <row r="6" spans="1:11" x14ac:dyDescent="0.25">
      <c r="B6" t="s">
        <v>19</v>
      </c>
      <c r="C6" s="6">
        <f>IFERROR((VLOOKUP($D$2,Data!$A$10:$B$13,2))+(SUMIF($B$14:$B$100,B6,$C$14:$C$100))+(SUMIF($D$14:$D$100,B6,$E$14:$E$100)),0)</f>
        <v>3.3999999999999995</v>
      </c>
      <c r="D6" t="s">
        <v>14</v>
      </c>
      <c r="E6" s="6">
        <f>IFERROR((VLOOKUP($D$2,Data!$A$10:$B$13,2))+(SUMIF($B$14:$B$100,D6,$C$14:$C$100))+(SUMIF($D$14:$D$100,D6,$E$14:$E$100)),0)</f>
        <v>1</v>
      </c>
    </row>
    <row r="7" spans="1:11" x14ac:dyDescent="0.25">
      <c r="B7" t="s">
        <v>16</v>
      </c>
      <c r="C7" s="6">
        <f>IFERROR((VLOOKUP($D$2,Data!$A$10:$B$13,2))+(SUMIF($B$14:$B$100,B7,$C$14:$C$100))+(SUMIF($D$14:$D$100,B7,$E$14:$E$100)),0)</f>
        <v>8.1999999999999993</v>
      </c>
      <c r="D7" t="s">
        <v>14</v>
      </c>
      <c r="E7" s="6">
        <f>IFERROR((VLOOKUP($D$2,Data!$A$10:$B$13,2))+(SUMIF($B$14:$B$100,D7,$C$14:$C$100))+(SUMIF($D$14:$D$100,D7,$E$14:$E$100)),0)</f>
        <v>1</v>
      </c>
    </row>
    <row r="8" spans="1:11" x14ac:dyDescent="0.25">
      <c r="B8" t="s">
        <v>18</v>
      </c>
      <c r="C8" s="6">
        <f>IFERROR((VLOOKUP($D$2,Data!$A$10:$B$13,2))+(SUMIF($B$14:$B$100,B8,$C$14:$C$100))+(SUMIF($D$14:$D$100,B8,$E$14:$E$100)),0)</f>
        <v>17.2</v>
      </c>
      <c r="D8" t="s">
        <v>14</v>
      </c>
      <c r="E8" s="6">
        <f>IFERROR((VLOOKUP($D$2,Data!$A$10:$B$13,2))+(SUMIF($B$14:$B$100,D8,$C$14:$C$100))+(SUMIF($D$14:$D$100,D8,$E$14:$E$100)),0)</f>
        <v>1</v>
      </c>
    </row>
    <row r="9" spans="1:11" x14ac:dyDescent="0.25">
      <c r="B9" t="s">
        <v>17</v>
      </c>
      <c r="C9" s="6">
        <f>IFERROR((VLOOKUP($D$2,Data!$A$10:$B$13,2))+(SUMIF($B$14:$B$100,B9,$C$14:$C$100))+(SUMIF($D$14:$D$100,B9,$E$14:$E$100)),0)</f>
        <v>6.1000000000000005</v>
      </c>
      <c r="D9" t="s">
        <v>14</v>
      </c>
      <c r="E9" s="6">
        <f>IFERROR((VLOOKUP($D$2,Data!$A$10:$B$13,2))+(SUMIF($B$14:$B$100,D9,$C$14:$C$100))+(SUMIF($D$14:$D$100,D9,$E$14:$E$100)),0)</f>
        <v>1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1</v>
      </c>
      <c r="D10" t="s">
        <v>14</v>
      </c>
      <c r="E10" s="6">
        <f>IFERROR((VLOOKUP($D$2,Data!$A$10:$B$13,2))+(SUMIF($B$14:$B$100,D10,$C$14:$C$100))+(SUMIF($D$14:$D$100,D10,$E$14:$E$100)),0)</f>
        <v>1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1</v>
      </c>
      <c r="D11" t="s">
        <v>14</v>
      </c>
      <c r="E11" s="6">
        <f>IFERROR((VLOOKUP($D$2,Data!$A$10:$B$13,2))+(SUMIF($B$14:$B$100,D11,$C$14:$C$100))+(SUMIF($D$14:$D$100,D11,$E$14:$E$100)),0)</f>
        <v>1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18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4.1999999999999993</v>
      </c>
      <c r="D14" t="s">
        <v>19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7</v>
      </c>
      <c r="G14">
        <v>2</v>
      </c>
    </row>
    <row r="15" spans="1:11" x14ac:dyDescent="0.25">
      <c r="A15" t="s">
        <v>4</v>
      </c>
      <c r="B15" t="s">
        <v>17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">
        <v>16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2.7</v>
      </c>
      <c r="F15">
        <v>3</v>
      </c>
      <c r="G15">
        <v>4</v>
      </c>
    </row>
    <row r="16" spans="1:11" x14ac:dyDescent="0.25">
      <c r="A16" t="s">
        <v>4</v>
      </c>
      <c r="B16" t="s">
        <v>26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">
        <v>18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1.5</v>
      </c>
      <c r="F16">
        <v>1</v>
      </c>
      <c r="G16">
        <v>43</v>
      </c>
    </row>
    <row r="17" spans="1:7" x14ac:dyDescent="0.25">
      <c r="A17" t="s">
        <v>4</v>
      </c>
      <c r="B17" t="s">
        <v>19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2.0999999999999996</v>
      </c>
      <c r="D17" t="s">
        <v>17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7</v>
      </c>
      <c r="G17">
        <v>5</v>
      </c>
    </row>
    <row r="18" spans="1:7" x14ac:dyDescent="0.25">
      <c r="A18" t="s">
        <v>4</v>
      </c>
      <c r="B18" t="s">
        <v>16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0.90000000000000013</v>
      </c>
      <c r="D18" t="s">
        <v>26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18</v>
      </c>
      <c r="G18">
        <v>0</v>
      </c>
    </row>
    <row r="19" spans="1:7" x14ac:dyDescent="0.25">
      <c r="A19" t="s">
        <v>4</v>
      </c>
      <c r="B19" t="s">
        <v>18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3.3000000000000003</v>
      </c>
      <c r="D19" t="s">
        <v>17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0</v>
      </c>
      <c r="F19">
        <v>15</v>
      </c>
      <c r="G19">
        <v>3</v>
      </c>
    </row>
    <row r="20" spans="1:7" x14ac:dyDescent="0.25">
      <c r="A20" t="s">
        <v>4</v>
      </c>
      <c r="B20" t="s">
        <v>19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16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3.5999999999999996</v>
      </c>
      <c r="F20">
        <v>5</v>
      </c>
      <c r="G20">
        <v>6</v>
      </c>
    </row>
    <row r="21" spans="1:7" x14ac:dyDescent="0.25">
      <c r="A21" t="s">
        <v>4</v>
      </c>
      <c r="B21" t="s">
        <v>17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1.2000000000000002</v>
      </c>
      <c r="D21" t="s">
        <v>26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27</v>
      </c>
      <c r="G21">
        <v>1</v>
      </c>
    </row>
    <row r="22" spans="1:7" x14ac:dyDescent="0.25">
      <c r="A22" t="s">
        <v>4</v>
      </c>
      <c r="B22" t="s">
        <v>16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18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3.5999999999999996</v>
      </c>
      <c r="F22">
        <v>0</v>
      </c>
      <c r="G22">
        <v>1</v>
      </c>
    </row>
    <row r="23" spans="1:7" x14ac:dyDescent="0.25">
      <c r="A23" t="s">
        <v>4</v>
      </c>
      <c r="B23" t="s">
        <v>26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19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0.29999999999999993</v>
      </c>
      <c r="F23">
        <v>4</v>
      </c>
      <c r="G23">
        <v>11</v>
      </c>
    </row>
    <row r="24" spans="1:7" x14ac:dyDescent="0.25">
      <c r="A24" t="s">
        <v>4</v>
      </c>
      <c r="B24" t="s">
        <v>19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17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3.9000000000000004</v>
      </c>
      <c r="F24">
        <v>2</v>
      </c>
      <c r="G24">
        <v>4</v>
      </c>
    </row>
    <row r="25" spans="1:7" x14ac:dyDescent="0.25">
      <c r="A25" t="s">
        <v>4</v>
      </c>
      <c r="B25" t="s">
        <v>18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3.5999999999999996</v>
      </c>
      <c r="D25" t="s">
        <v>16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  <c r="F25">
        <v>6</v>
      </c>
      <c r="G25">
        <v>4</v>
      </c>
    </row>
    <row r="26" spans="1:7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7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7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7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7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7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7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5C31BF1F-6EEC-48A7-9F1E-D2BEE0CD1683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F40C8080-CB69-4397-92FF-B84E7E46778D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4E15BACB-CFE8-4720-9340-422DE6050EC4}">
          <x14:formula1>
            <xm:f>Data!$A$2:$A$6</xm:f>
          </x14:formula1>
          <xm:sqref>D2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FE49-C45A-4139-98FD-5A796CC81E7C}">
  <dimension ref="A1:K48"/>
  <sheetViews>
    <sheetView topLeftCell="B1" workbookViewId="0">
      <pane ySplit="13" topLeftCell="A14" activePane="bottomLeft" state="frozen"/>
      <selection pane="bottomLeft" activeCell="G23" sqref="G23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34" bestFit="1" customWidth="1"/>
    <col min="10" max="10" width="26.42578125" bestFit="1" customWidth="1"/>
    <col min="11" max="11" width="11.42578125" bestFit="1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223</v>
      </c>
      <c r="D2" t="s">
        <v>3</v>
      </c>
      <c r="I2" t="s">
        <v>225</v>
      </c>
      <c r="J2" t="s">
        <v>226</v>
      </c>
      <c r="K2" t="s">
        <v>227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IFERROR((VLOOKUP($D$2,Data!$A$10:$B$13,2))+(SUMIF($B$14:$B$48,B5,$C$14:$C$48))+(SUMIF($D$14:$D$48,B5,$E$14:$E$48))+(IF(AND(OR(AND(B5=$B$47,$F$47&gt;$G$47),AND(B5=$D$47,$G$47&gt;$F$47)),$D$2="Regional Championship"),2,IF(AND(OR(AND(B5=$B$47,$F$47&gt;$G$47),AND(B5=$D$47,$G$47&gt;$F$47)),$D$2="World Championship"),3,0)))+(IF(AND(OR(AND(B5=$B$48,$F$48&gt;$G$48),AND(B5=$D$48,$G$48&gt;$F$48)),$D$2="Regional Championship"),6,IF(AND(OR(AND(B5=$B$48,$F$48&gt;$G$48),AND(B5=$D$48,$G$48&gt;$F$48)),$D$2="World Championship"),9,0)))+(IF(AND(OR(AND(B5=$B$48,$F$48&lt;$G$48),AND(B5=$D$48,$G$48&lt;$F$48)),$D$2="Regional Championship"),4,IF(AND(OR(AND(B5=$B$48,$F$48&lt;$G$48),AND(B5=$D$48,$G$48&lt;$F$48)),$D$2="World Championship"),6,0))),0)</f>
        <v>49.099999999999994</v>
      </c>
      <c r="D5" t="s">
        <v>15</v>
      </c>
      <c r="E5" s="6">
        <f>IFERROR((VLOOKUP($D$2,Data!$A$10:$B$13,2))+(SUMIF($B$14:$B$48,D5,$C$14:$C$48))+(SUMIF($D$14:$D$48,D5,$E$14:$E$48))+(IF(AND(OR(AND(D5=$B$47,$F$47&gt;$G$47),AND(D5=$D$47,$G$47&gt;$F$47)),$D$2="Regional Championship"),2,IF(AND(OR(AND(D5=$B$47,$F$47&gt;$G$47),AND(D5=$D$47,$G$47&gt;$F$47)),$D$2="World Championship"),3,0)))+(IF(AND(OR(AND(D5=$B$48,$F$48&gt;$G$48),AND(D5=$D$48,$G$48&gt;$F$48)),$D$2="Regional Championship"),6,IF(AND(OR(AND(D5=$B$48,$F$48&gt;$G$48),AND(D5=$D$48,$G$48&gt;$F$48)),$D$2="World Championship"),9,0)))+(IF(AND(OR(AND(D5=$B$48,$F$48&lt;$G$48),AND(D5=$D$48,$G$48&lt;$F$48)),$D$2="Regional Championship"),4,IF(AND(OR(AND(D5=$B$48,$F$48&lt;$G$48),AND(D5=$D$48,$G$48&lt;$F$48)),$D$2="World Championship"),6,0))),0)</f>
        <v>84.45</v>
      </c>
      <c r="I5" t="s">
        <v>229</v>
      </c>
    </row>
    <row r="6" spans="1:11" x14ac:dyDescent="0.25">
      <c r="B6" t="s">
        <v>17</v>
      </c>
      <c r="C6" s="6">
        <f>IFERROR((VLOOKUP($D$2,Data!$A$10:$B$13,2))+(SUMIF($B$14:$B$48,B6,$C$14:$C$48))+(SUMIF($D$14:$D$48,B6,$E$14:$E$48))+(IF(AND(OR(AND(B6=$B$47,$F$47&gt;$G$47),AND(B6=$D$47,$G$47&gt;$F$47)),$D$2="Regional Championship"),2,IF(AND(OR(AND(B6=$B$47,$F$47&gt;$G$47),AND(B6=$D$47,$G$47&gt;$F$47)),$D$2="World Championship"),3,0)))+(IF(AND(OR(AND(B6=$B$48,$F$48&gt;$G$48),AND(B6=$D$48,$G$48&gt;$F$48)),$D$2="Regional Championship"),6,IF(AND(OR(AND(B6=$B$48,$F$48&gt;$G$48),AND(B6=$D$48,$G$48&gt;$F$48)),$D$2="World Championship"),9,0)))+(IF(AND(OR(AND(B6=$B$48,$F$48&lt;$G$48),AND(B6=$D$48,$G$48&lt;$F$48)),$D$2="Regional Championship"),4,IF(AND(OR(AND(B6=$B$48,$F$48&lt;$G$48),AND(B6=$D$48,$G$48&lt;$F$48)),$D$2="World Championship"),6,0))),0)</f>
        <v>46.8</v>
      </c>
      <c r="D6" t="s">
        <v>21</v>
      </c>
      <c r="E6" s="6">
        <f>IFERROR((VLOOKUP($D$2,Data!$A$10:$B$13,2))+(SUMIF($B$14:$B$48,D6,$C$14:$C$48))+(SUMIF($D$14:$D$48,D6,$E$14:$E$48))+(IF(AND(OR(AND(D6=$B$47,$F$47&gt;$G$47),AND(D6=$D$47,$G$47&gt;$F$47)),$D$2="Regional Championship"),2,IF(AND(OR(AND(D6=$B$47,$F$47&gt;$G$47),AND(D6=$D$47,$G$47&gt;$F$47)),$D$2="World Championship"),3,0)))+(IF(AND(OR(AND(D6=$B$48,$F$48&gt;$G$48),AND(D6=$D$48,$G$48&gt;$F$48)),$D$2="Regional Championship"),6,IF(AND(OR(AND(D6=$B$48,$F$48&gt;$G$48),AND(D6=$D$48,$G$48&gt;$F$48)),$D$2="World Championship"),9,0)))+(IF(AND(OR(AND(D6=$B$48,$F$48&lt;$G$48),AND(D6=$D$48,$G$48&lt;$F$48)),$D$2="Regional Championship"),4,IF(AND(OR(AND(D6=$B$48,$F$48&lt;$G$48),AND(D6=$D$48,$G$48&lt;$F$48)),$D$2="World Championship"),6,0))),0)</f>
        <v>49.3</v>
      </c>
    </row>
    <row r="7" spans="1:11" x14ac:dyDescent="0.25">
      <c r="B7" t="s">
        <v>16</v>
      </c>
      <c r="C7" s="6">
        <f>IFERROR((VLOOKUP($D$2,Data!$A$10:$B$13,2))+(SUMIF($B$14:$B$48,B7,$C$14:$C$48))+(SUMIF($D$14:$D$48,B7,$E$14:$E$48))+(IF(AND(OR(AND(B7=$B$47,$F$47&gt;$G$47),AND(B7=$D$47,$G$47&gt;$F$47)),$D$2="Regional Championship"),2,IF(AND(OR(AND(B7=$B$47,$F$47&gt;$G$47),AND(B7=$D$47,$G$47&gt;$F$47)),$D$2="World Championship"),3,0)))+(IF(AND(OR(AND(B7=$B$48,$F$48&gt;$G$48),AND(B7=$D$48,$G$48&gt;$F$48)),$D$2="Regional Championship"),6,IF(AND(OR(AND(B7=$B$48,$F$48&gt;$G$48),AND(B7=$D$48,$G$48&gt;$F$48)),$D$2="World Championship"),9,0)))+(IF(AND(OR(AND(B7=$B$48,$F$48&lt;$G$48),AND(B7=$D$48,$G$48&lt;$F$48)),$D$2="Regional Championship"),4,IF(AND(OR(AND(B7=$B$48,$F$48&lt;$G$48),AND(B7=$D$48,$G$48&lt;$F$48)),$D$2="World Championship"),6,0))),0)</f>
        <v>33.200000000000003</v>
      </c>
      <c r="D7" t="s">
        <v>19</v>
      </c>
      <c r="E7" s="6">
        <f>IFERROR((VLOOKUP($D$2,Data!$A$10:$B$13,2))+(SUMIF($B$14:$B$48,D7,$C$14:$C$48))+(SUMIF($D$14:$D$48,D7,$E$14:$E$48))+(IF(AND(OR(AND(D7=$B$47,$F$47&gt;$G$47),AND(D7=$D$47,$G$47&gt;$F$47)),$D$2="Regional Championship"),2,IF(AND(OR(AND(D7=$B$47,$F$47&gt;$G$47),AND(D7=$D$47,$G$47&gt;$F$47)),$D$2="World Championship"),3,0)))+(IF(AND(OR(AND(D7=$B$48,$F$48&gt;$G$48),AND(D7=$D$48,$G$48&gt;$F$48)),$D$2="Regional Championship"),6,IF(AND(OR(AND(D7=$B$48,$F$48&gt;$G$48),AND(D7=$D$48,$G$48&gt;$F$48)),$D$2="World Championship"),9,0)))+(IF(AND(OR(AND(D7=$B$48,$F$48&lt;$G$48),AND(D7=$D$48,$G$48&lt;$F$48)),$D$2="Regional Championship"),4,IF(AND(OR(AND(D7=$B$48,$F$48&lt;$G$48),AND(D7=$D$48,$G$48&lt;$F$48)),$D$2="World Championship"),6,0))),0)</f>
        <v>24.799999999999997</v>
      </c>
    </row>
    <row r="8" spans="1:11" x14ac:dyDescent="0.25">
      <c r="B8" t="s">
        <v>20</v>
      </c>
      <c r="C8" s="6">
        <f>IFERROR((VLOOKUP($D$2,Data!$A$10:$B$13,2))+(SUMIF($B$14:$B$48,B8,$C$14:$C$48))+(SUMIF($D$14:$D$48,B8,$E$14:$E$48))+(IF(AND(OR(AND(B8=$B$47,$F$47&gt;$G$47),AND(B8=$D$47,$G$47&gt;$F$47)),$D$2="Regional Championship"),2,IF(AND(OR(AND(B8=$B$47,$F$47&gt;$G$47),AND(B8=$D$47,$G$47&gt;$F$47)),$D$2="World Championship"),3,0)))+(IF(AND(OR(AND(B8=$B$48,$F$48&gt;$G$48),AND(B8=$D$48,$G$48&gt;$F$48)),$D$2="Regional Championship"),6,IF(AND(OR(AND(B8=$B$48,$F$48&gt;$G$48),AND(B8=$D$48,$G$48&gt;$F$48)),$D$2="World Championship"),9,0)))+(IF(AND(OR(AND(B8=$B$48,$F$48&lt;$G$48),AND(B8=$D$48,$G$48&lt;$F$48)),$D$2="Regional Championship"),4,IF(AND(OR(AND(B8=$B$48,$F$48&lt;$G$48),AND(B8=$D$48,$G$48&lt;$F$48)),$D$2="World Championship"),6,0))),0)</f>
        <v>15.2</v>
      </c>
      <c r="D8" t="s">
        <v>25</v>
      </c>
      <c r="E8" s="6">
        <f>IFERROR((VLOOKUP($D$2,Data!$A$10:$B$13,2))+(SUMIF($B$14:$B$48,D8,$C$14:$C$48))+(SUMIF($D$14:$D$48,D8,$E$14:$E$48))+(IF(AND(OR(AND(D8=$B$47,$F$47&gt;$G$47),AND(D8=$D$47,$G$47&gt;$F$47)),$D$2="Regional Championship"),2,IF(AND(OR(AND(D8=$B$47,$F$47&gt;$G$47),AND(D8=$D$47,$G$47&gt;$F$47)),$D$2="World Championship"),3,0)))+(IF(AND(OR(AND(D8=$B$48,$F$48&gt;$G$48),AND(D8=$D$48,$G$48&gt;$F$48)),$D$2="Regional Championship"),6,IF(AND(OR(AND(D8=$B$48,$F$48&gt;$G$48),AND(D8=$D$48,$G$48&gt;$F$48)),$D$2="World Championship"),9,0)))+(IF(AND(OR(AND(D8=$B$48,$F$48&lt;$G$48),AND(D8=$D$48,$G$48&lt;$F$48)),$D$2="Regional Championship"),4,IF(AND(OR(AND(D8=$B$48,$F$48&lt;$G$48),AND(D8=$D$48,$G$48&lt;$F$48)),$D$2="World Championship"),6,0))),0)</f>
        <v>30.799999999999997</v>
      </c>
    </row>
    <row r="9" spans="1:11" x14ac:dyDescent="0.25">
      <c r="B9" t="s">
        <v>22</v>
      </c>
      <c r="C9" s="6">
        <f>IFERROR((VLOOKUP($D$2,Data!$A$10:$B$13,2))+(SUMIF($B$14:$B$48,B9,$C$14:$C$48))+(SUMIF($D$14:$D$48,B9,$E$14:$E$48))+(IF(AND(OR(AND(B9=$B$47,$F$47&gt;$G$47),AND(B9=$D$47,$G$47&gt;$F$47)),$D$2="Regional Championship"),2,IF(AND(OR(AND(B9=$B$47,$F$47&gt;$G$47),AND(B9=$D$47,$G$47&gt;$F$47)),$D$2="World Championship"),3,0)))+(IF(AND(OR(AND(B9=$B$48,$F$48&gt;$G$48),AND(B9=$D$48,$G$48&gt;$F$48)),$D$2="Regional Championship"),6,IF(AND(OR(AND(B9=$B$48,$F$48&gt;$G$48),AND(B9=$D$48,$G$48&gt;$F$48)),$D$2="World Championship"),9,0)))+(IF(AND(OR(AND(B9=$B$48,$F$48&lt;$G$48),AND(B9=$D$48,$G$48&lt;$F$48)),$D$2="Regional Championship"),4,IF(AND(OR(AND(B9=$B$48,$F$48&lt;$G$48),AND(B9=$D$48,$G$48&lt;$F$48)),$D$2="World Championship"),6,0))),0)</f>
        <v>18.8</v>
      </c>
      <c r="D9" t="s">
        <v>23</v>
      </c>
      <c r="E9" s="6">
        <f>IFERROR((VLOOKUP($D$2,Data!$A$10:$B$13,2))+(SUMIF($B$14:$B$48,D9,$C$14:$C$48))+(SUMIF($D$14:$D$48,D9,$E$14:$E$48))+(IF(AND(OR(AND(D9=$B$47,$F$47&gt;$G$47),AND(D9=$D$47,$G$47&gt;$F$47)),$D$2="Regional Championship"),2,IF(AND(OR(AND(D9=$B$47,$F$47&gt;$G$47),AND(D9=$D$47,$G$47&gt;$F$47)),$D$2="World Championship"),3,0)))+(IF(AND(OR(AND(D9=$B$48,$F$48&gt;$G$48),AND(D9=$D$48,$G$48&gt;$F$48)),$D$2="Regional Championship"),6,IF(AND(OR(AND(D9=$B$48,$F$48&gt;$G$48),AND(D9=$D$48,$G$48&gt;$F$48)),$D$2="World Championship"),9,0)))+(IF(AND(OR(AND(D9=$B$48,$F$48&lt;$G$48),AND(D9=$D$48,$G$48&lt;$F$48)),$D$2="Regional Championship"),4,IF(AND(OR(AND(D9=$B$48,$F$48&lt;$G$48),AND(D9=$D$48,$G$48&lt;$F$48)),$D$2="World Championship"),6,0))),0)</f>
        <v>8</v>
      </c>
    </row>
    <row r="13" spans="1:11" x14ac:dyDescent="0.25">
      <c r="B13" s="4" t="s">
        <v>105</v>
      </c>
      <c r="D13" s="4" t="s">
        <v>106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8.3999999999999986</v>
      </c>
      <c r="D14" t="str">
        <f>B6</f>
        <v>Switzerland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10</v>
      </c>
      <c r="G14">
        <v>5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10.8</v>
      </c>
      <c r="D15" t="str">
        <f>B7</f>
        <v>Italy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8</v>
      </c>
      <c r="G15">
        <v>1</v>
      </c>
    </row>
    <row r="16" spans="1:11" x14ac:dyDescent="0.25">
      <c r="A16" t="s">
        <v>4</v>
      </c>
      <c r="B16" t="str">
        <f>B5</f>
        <v>Netherlands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6</v>
      </c>
      <c r="D16" t="str">
        <f>B8</f>
        <v>Belgium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23</v>
      </c>
      <c r="G16">
        <v>0</v>
      </c>
    </row>
    <row r="17" spans="1:7" x14ac:dyDescent="0.25">
      <c r="A17" t="s">
        <v>4</v>
      </c>
      <c r="B17" t="str">
        <f>B5</f>
        <v>Netherlands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1.1999999999999997</v>
      </c>
      <c r="D17" t="str">
        <f>B9</f>
        <v>Canada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31</v>
      </c>
      <c r="G17">
        <v>1</v>
      </c>
    </row>
    <row r="18" spans="1:7" x14ac:dyDescent="0.25">
      <c r="A18" t="s">
        <v>4</v>
      </c>
      <c r="B18" t="str">
        <f>B6</f>
        <v>Switzerland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14.399999999999999</v>
      </c>
      <c r="D18" t="str">
        <f>B7</f>
        <v>Italy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5</v>
      </c>
      <c r="G18">
        <v>4</v>
      </c>
    </row>
    <row r="19" spans="1:7" x14ac:dyDescent="0.25">
      <c r="A19" t="s">
        <v>4</v>
      </c>
      <c r="B19" t="str">
        <f>B6</f>
        <v>Switzerland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9.6000000000000014</v>
      </c>
      <c r="D19" t="str">
        <f>B8</f>
        <v>Belgium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0</v>
      </c>
      <c r="F19">
        <v>12</v>
      </c>
      <c r="G19">
        <v>0</v>
      </c>
    </row>
    <row r="20" spans="1:7" x14ac:dyDescent="0.25">
      <c r="A20" t="s">
        <v>4</v>
      </c>
      <c r="B20" t="str">
        <f>B6</f>
        <v>Switzerland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4.8000000000000007</v>
      </c>
      <c r="D20" t="str">
        <f>B9</f>
        <v>Canada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14</v>
      </c>
      <c r="G20">
        <v>0</v>
      </c>
    </row>
    <row r="21" spans="1:7" x14ac:dyDescent="0.25">
      <c r="A21" t="s">
        <v>4</v>
      </c>
      <c r="B21" t="str">
        <f>B7</f>
        <v>Italy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7.1999999999999993</v>
      </c>
      <c r="D21" t="str">
        <f>B8</f>
        <v>Belgium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19</v>
      </c>
      <c r="G21">
        <v>0</v>
      </c>
    </row>
    <row r="22" spans="1:7" x14ac:dyDescent="0.25">
      <c r="A22" t="s">
        <v>4</v>
      </c>
      <c r="B22" t="str">
        <f>B7</f>
        <v>Italy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2.3999999999999995</v>
      </c>
      <c r="D22" t="str">
        <f>B9</f>
        <v>Canada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15</v>
      </c>
      <c r="G22">
        <v>1</v>
      </c>
    </row>
    <row r="23" spans="1:7" x14ac:dyDescent="0.25">
      <c r="A23" t="s">
        <v>4</v>
      </c>
      <c r="B23" t="str">
        <f>B8</f>
        <v>Belgium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7.1999999999999993</v>
      </c>
      <c r="D23" t="str">
        <f>B9</f>
        <v>Canada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  <c r="F23">
        <v>3</v>
      </c>
      <c r="G23">
        <v>0</v>
      </c>
    </row>
    <row r="25" spans="1:7" x14ac:dyDescent="0.25">
      <c r="A25" t="s">
        <v>4</v>
      </c>
      <c r="B25" t="str">
        <f>D5</f>
        <v>Denmark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9.6000000000000014</v>
      </c>
      <c r="D25" t="str">
        <f>D6</f>
        <v>Finland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  <c r="F25">
        <v>8</v>
      </c>
      <c r="G25">
        <v>2</v>
      </c>
    </row>
    <row r="26" spans="1:7" x14ac:dyDescent="0.25">
      <c r="A26" t="s">
        <v>4</v>
      </c>
      <c r="B26" t="str">
        <f>D5</f>
        <v>Denmark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14.399999999999999</v>
      </c>
      <c r="D26" t="str">
        <f>D7</f>
        <v>Germany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  <c r="F26">
        <v>6</v>
      </c>
      <c r="G26">
        <v>5</v>
      </c>
    </row>
    <row r="27" spans="1:7" x14ac:dyDescent="0.25">
      <c r="A27" t="s">
        <v>4</v>
      </c>
      <c r="B27" t="str">
        <f>D5</f>
        <v>Denmark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8.3999999999999986</v>
      </c>
      <c r="D27" t="str">
        <f>D8</f>
        <v>Spain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11</v>
      </c>
      <c r="G27">
        <v>1</v>
      </c>
    </row>
    <row r="28" spans="1:7" x14ac:dyDescent="0.25">
      <c r="A28" t="s">
        <v>4</v>
      </c>
      <c r="B28" t="str">
        <f>D5</f>
        <v>Denmark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4.8000000000000007</v>
      </c>
      <c r="D28" t="str">
        <f>D9</f>
        <v>Australia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32</v>
      </c>
      <c r="G28">
        <v>0</v>
      </c>
    </row>
    <row r="29" spans="1:7" x14ac:dyDescent="0.25">
      <c r="A29" t="s">
        <v>4</v>
      </c>
      <c r="B29" t="str">
        <f>D6</f>
        <v>Finland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16.799999999999997</v>
      </c>
      <c r="D29" t="str">
        <f>D7</f>
        <v>Germany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  <c r="F29">
        <v>6</v>
      </c>
      <c r="G29">
        <v>3</v>
      </c>
    </row>
    <row r="30" spans="1:7" x14ac:dyDescent="0.25">
      <c r="A30" t="s">
        <v>4</v>
      </c>
      <c r="B30" t="str">
        <f>D6</f>
        <v>Finland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10.8</v>
      </c>
      <c r="D30" t="str">
        <f>D8</f>
        <v>Spain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10</v>
      </c>
      <c r="G30">
        <v>5</v>
      </c>
    </row>
    <row r="31" spans="1:7" x14ac:dyDescent="0.25">
      <c r="A31" t="s">
        <v>4</v>
      </c>
      <c r="B31" t="str">
        <f>D6</f>
        <v>Finland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7.1999999999999993</v>
      </c>
      <c r="D31" t="str">
        <f>D9</f>
        <v>Australia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  <c r="F31">
        <v>32</v>
      </c>
      <c r="G31">
        <v>0</v>
      </c>
    </row>
    <row r="32" spans="1:7" x14ac:dyDescent="0.25">
      <c r="A32" t="s">
        <v>4</v>
      </c>
      <c r="B32" t="str">
        <f>D7</f>
        <v>Germany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6</v>
      </c>
      <c r="D32" t="str">
        <f>D8</f>
        <v>Spain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  <c r="F32">
        <v>6</v>
      </c>
      <c r="G32">
        <v>2</v>
      </c>
    </row>
    <row r="33" spans="1:8" x14ac:dyDescent="0.25">
      <c r="A33" t="s">
        <v>4</v>
      </c>
      <c r="B33" t="str">
        <f>D7</f>
        <v>Germany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2.3999999999999995</v>
      </c>
      <c r="D33" t="str">
        <f>D9</f>
        <v>Australia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  <c r="F33">
        <v>9</v>
      </c>
      <c r="G33">
        <v>3</v>
      </c>
    </row>
    <row r="34" spans="1:8" x14ac:dyDescent="0.25">
      <c r="A34" t="s">
        <v>4</v>
      </c>
      <c r="B34" t="str">
        <f>D8</f>
        <v>Spain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8.3999999999999986</v>
      </c>
      <c r="D34" t="str">
        <f>D9</f>
        <v>Australia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  <c r="F34">
        <v>8</v>
      </c>
      <c r="G34">
        <v>1</v>
      </c>
    </row>
    <row r="36" spans="1:8" x14ac:dyDescent="0.25">
      <c r="A36" s="7" t="s">
        <v>5</v>
      </c>
      <c r="B36" t="s">
        <v>16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4.8000000000000007</v>
      </c>
      <c r="D36" t="s">
        <v>25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  <c r="F36">
        <v>12</v>
      </c>
      <c r="G36">
        <v>2</v>
      </c>
    </row>
    <row r="37" spans="1:8" x14ac:dyDescent="0.25">
      <c r="A37" s="7" t="s">
        <v>5</v>
      </c>
      <c r="B37" t="s">
        <v>19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8.3999999999999986</v>
      </c>
      <c r="D37" t="s">
        <v>20</v>
      </c>
      <c r="E37" s="6">
        <f>IFERROR(IF(H37&gt;I37,(3-(IF($H37="",0,1)))*(INDEX(Data!$A$2:$I$6,MATCH($D$2,Data!$A$2:$A$6,0),MATCH(C37,Data!$A$2:$I$2,0)))*(IF(1+(INDEX('Positions array'!$A$1:$AA$33,MATCH(D37,'Positions array'!$A$1:$A$33,0),MATCH($B$2,'Positions array'!$A$1:$AA$1,0))-(INDEX('Positions array'!$A$1:$AA$33,MATCH(F37,'Positions array'!$A$1:$A$33,0),MATCH($B$2,'Positions array'!$A$1:$AA$1,0))))/10&lt;0.1,0.1,1+(INDEX('Positions array'!$A$1:$AA$33,MATCH(D37,'Positions array'!$A$1:$A$33,0),MATCH($B$2,'Positions array'!$A$1:$AA$1,0))-(INDEX('Positions array'!$A$1:$AA$33,MATCH(F37,'Positions array'!$A$1:$A$33,0),MATCH($B$2,'Positions array'!$A$1:$AA$1,0))))/10)),IF(H37=I37,1*(INDEX(Data!$A$2:$I$6,MATCH($D$2,Data!$A$2:$A$6,0),MATCH(C37,Data!$A$2:$I$2,0)))*(IF(1+(INDEX('Positions array'!$A$1:$AA$33,MATCH(D37,'Positions array'!$A$1:$A$33,0),MATCH($B$2,'Positions array'!$A$1:$AA$1,0))-(INDEX('Positions array'!$A$1:$AA$33,MATCH(F37,'Positions array'!$A$1:$A$33,0),MATCH($B$2,'Positions array'!$A$1:$AA$1,0))))/10&lt;0.1,0.1,1+(INDEX('Positions array'!$A$1:$AA$33,MATCH(D37,'Positions array'!$A$1:$A$33,0),MATCH($B$2,'Positions array'!$A$1:$AA$1,0))-(INDEX('Positions array'!$A$1:$AA$33,MATCH(F37,'Positions array'!$A$1:$A$33,0),MATCH($B$2,'Positions array'!$A$1:$AA$1,0))))/10)),IF(H37&lt;I37,(0+(IF($H37="",0,1)))*(INDEX(Data!$A$2:$I$6,MATCH($D$2,Data!$A$2:$A$6,0),MATCH(C37,Data!$A$2:$I$2,0)))*(IF(1+(INDEX('Positions array'!$A$1:$AA$33,MATCH(D37,'Positions array'!$A$1:$A$33,0),MATCH($B$2,'Positions array'!$A$1:$AA$1,0))-(INDEX('Positions array'!$A$1:$AA$33,MATCH(F37,'Positions array'!$A$1:$A$33,0),MATCH($B$2,'Positions array'!$A$1:$AA$1,0))))/10&lt;0.1,0.1,1+(INDEX('Positions array'!$A$1:$AA$33,MATCH(D37,'Positions array'!$A$1:$A$33,0),MATCH($B$2,'Positions array'!$A$1:$AA$1,0))-(INDEX('Positions array'!$A$1:$AA$33,MATCH(F37,'Positions array'!$A$1:$A$33,0),MATCH($B$2,'Positions array'!$A$1:$AA$1,0))))/10)),""))),0)</f>
        <v>0</v>
      </c>
      <c r="F37">
        <v>13</v>
      </c>
      <c r="G37">
        <v>3</v>
      </c>
    </row>
    <row r="38" spans="1:8" x14ac:dyDescent="0.25">
      <c r="A38" s="7"/>
    </row>
    <row r="39" spans="1:8" x14ac:dyDescent="0.25">
      <c r="A39" s="7" t="s">
        <v>224</v>
      </c>
      <c r="B39" t="s">
        <v>22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10.8</v>
      </c>
      <c r="D39" t="s">
        <v>23</v>
      </c>
      <c r="E39" s="6">
        <f>IFERROR(IF(H39&gt;I39,(3-(IF($H39="",0,1)))*(INDEX(Data!$A$2:$I$6,MATCH($D$2,Data!$A$2:$A$6,0),MATCH(C39,Data!$A$2:$I$2,0)))*(IF(1+(INDEX('Positions array'!$A$1:$AA$33,MATCH(D39,'Positions array'!$A$1:$A$33,0),MATCH($B$2,'Positions array'!$A$1:$AA$1,0))-(INDEX('Positions array'!$A$1:$AA$33,MATCH(F39,'Positions array'!$A$1:$A$33,0),MATCH($B$2,'Positions array'!$A$1:$AA$1,0))))/10&lt;0.1,0.1,1+(INDEX('Positions array'!$A$1:$AA$33,MATCH(D39,'Positions array'!$A$1:$A$33,0),MATCH($B$2,'Positions array'!$A$1:$AA$1,0))-(INDEX('Positions array'!$A$1:$AA$33,MATCH(F39,'Positions array'!$A$1:$A$33,0),MATCH($B$2,'Positions array'!$A$1:$AA$1,0))))/10)),IF(H39=I39,1*(INDEX(Data!$A$2:$I$6,MATCH($D$2,Data!$A$2:$A$6,0),MATCH(C39,Data!$A$2:$I$2,0)))*(IF(1+(INDEX('Positions array'!$A$1:$AA$33,MATCH(D39,'Positions array'!$A$1:$A$33,0),MATCH($B$2,'Positions array'!$A$1:$AA$1,0))-(INDEX('Positions array'!$A$1:$AA$33,MATCH(F39,'Positions array'!$A$1:$A$33,0),MATCH($B$2,'Positions array'!$A$1:$AA$1,0))))/10&lt;0.1,0.1,1+(INDEX('Positions array'!$A$1:$AA$33,MATCH(D39,'Positions array'!$A$1:$A$33,0),MATCH($B$2,'Positions array'!$A$1:$AA$1,0))-(INDEX('Positions array'!$A$1:$AA$33,MATCH(F39,'Positions array'!$A$1:$A$33,0),MATCH($B$2,'Positions array'!$A$1:$AA$1,0))))/10)),IF(H39&lt;I39,(0+(IF($H39="",0,1)))*(INDEX(Data!$A$2:$I$6,MATCH($D$2,Data!$A$2:$A$6,0),MATCH(C39,Data!$A$2:$I$2,0)))*(IF(1+(INDEX('Positions array'!$A$1:$AA$33,MATCH(D39,'Positions array'!$A$1:$A$33,0),MATCH($B$2,'Positions array'!$A$1:$AA$1,0))-(INDEX('Positions array'!$A$1:$AA$33,MATCH(F39,'Positions array'!$A$1:$A$33,0),MATCH($B$2,'Positions array'!$A$1:$AA$1,0))))/10&lt;0.1,0.1,1+(INDEX('Positions array'!$A$1:$AA$33,MATCH(D39,'Positions array'!$A$1:$A$33,0),MATCH($B$2,'Positions array'!$A$1:$AA$1,0))-(INDEX('Positions array'!$A$1:$AA$33,MATCH(F39,'Positions array'!$A$1:$A$33,0),MATCH($B$2,'Positions array'!$A$1:$AA$1,0))))/10)),""))),0)</f>
        <v>0</v>
      </c>
      <c r="F39">
        <v>8</v>
      </c>
      <c r="G39">
        <v>2</v>
      </c>
    </row>
    <row r="41" spans="1:8" x14ac:dyDescent="0.25">
      <c r="A41" t="s">
        <v>6</v>
      </c>
      <c r="B41" t="s">
        <v>18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5.4</v>
      </c>
      <c r="D41" t="s">
        <v>21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  <c r="F41">
        <v>11</v>
      </c>
      <c r="G41">
        <v>3</v>
      </c>
    </row>
    <row r="42" spans="1:8" x14ac:dyDescent="0.25">
      <c r="A42" t="s">
        <v>6</v>
      </c>
      <c r="B42" t="s">
        <v>15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14.850000000000001</v>
      </c>
      <c r="D42" t="s">
        <v>17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  <c r="F42">
        <v>3</v>
      </c>
      <c r="G42">
        <v>1</v>
      </c>
    </row>
    <row r="44" spans="1:8" x14ac:dyDescent="0.25">
      <c r="A44" s="7" t="s">
        <v>13</v>
      </c>
      <c r="B44" t="str">
        <f>IF(F36&lt;G36,B36,IF(G36&lt;F36,D36,"Awaiting results"))</f>
        <v>Spain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14.399999999999999</v>
      </c>
      <c r="D44" t="str">
        <f>IF(F37&lt;G37,B37,IF(G37&lt;F37,D37,"Awaiting results"))</f>
        <v>Belgium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  <c r="F44">
        <v>8</v>
      </c>
      <c r="G44">
        <v>5</v>
      </c>
    </row>
    <row r="45" spans="1:8" x14ac:dyDescent="0.25">
      <c r="A45" s="7" t="s">
        <v>27</v>
      </c>
      <c r="B45" t="str">
        <f>IF(F36&gt;G36,B36,IF(G36&gt;F36,D36,"Awaiting results"))</f>
        <v>Italy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10.8</v>
      </c>
      <c r="D45" t="str">
        <f>IF(F37&gt;G37,B37,IF(G37&gt;F37,D37,"Awaiting results"))</f>
        <v>Germany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  <c r="F45">
        <v>7</v>
      </c>
      <c r="G45">
        <v>0</v>
      </c>
    </row>
    <row r="47" spans="1:8" x14ac:dyDescent="0.25">
      <c r="A47" t="s">
        <v>7</v>
      </c>
      <c r="B47" t="str">
        <f>IF(F41&lt;G41,B41,IF(G41&lt;F41,D41,"Awaiting results"))</f>
        <v>Finland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6.5</v>
      </c>
      <c r="D47" t="str">
        <f>IF(F42&lt;G42,B42,IF(G42&lt;F42,D42,"Awaiting results"))</f>
        <v>Switzerland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7</v>
      </c>
      <c r="F47">
        <v>4</v>
      </c>
      <c r="G47">
        <v>5</v>
      </c>
      <c r="H47">
        <v>1</v>
      </c>
    </row>
    <row r="48" spans="1:8" x14ac:dyDescent="0.25">
      <c r="A48" s="7" t="s">
        <v>8</v>
      </c>
      <c r="B48" t="str">
        <f>IF(F41&gt;G41,B41,IF(G41&gt;F41,D41,"Awaiting results"))</f>
        <v>Netherlands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3.3</v>
      </c>
      <c r="D48" t="str">
        <f>IF(F42&gt;G42,B42,IF(G42&gt;F42,D42,"Awaiting results"))</f>
        <v>Denmark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15.399999999999999</v>
      </c>
      <c r="F48">
        <v>3</v>
      </c>
      <c r="G48">
        <v>4</v>
      </c>
      <c r="H48">
        <v>1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BC280959-421D-4E87-9B6A-0989108F2680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BBA2E76A-858B-41AE-98F9-B0E70ECAACC7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660AA79D-9E3F-41C3-BBF2-A5FC62293320}">
          <x14:formula1>
            <xm:f>'Positions array'!$A$1:$A$33</xm:f>
          </x14:formula1>
          <xm:sqref>B5:B12 B41:B42 D41:D42 D5:D12 B36:B39 D36:D39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046A-3B22-4639-91D5-E2CD664F776A}">
  <dimension ref="A1:GX100"/>
  <sheetViews>
    <sheetView topLeftCell="AF1" workbookViewId="0">
      <selection activeCell="AQ2" sqref="AQ2"/>
    </sheetView>
  </sheetViews>
  <sheetFormatPr defaultRowHeight="15" x14ac:dyDescent="0.25"/>
  <cols>
    <col min="1" max="1" width="14.42578125" bestFit="1" customWidth="1"/>
    <col min="2" max="2" width="3" bestFit="1" customWidth="1"/>
    <col min="3" max="3" width="14.42578125" bestFit="1" customWidth="1"/>
    <col min="4" max="4" width="3" bestFit="1" customWidth="1"/>
    <col min="5" max="5" width="14.42578125" bestFit="1" customWidth="1"/>
    <col min="6" max="6" width="3" bestFit="1" customWidth="1"/>
    <col min="7" max="7" width="14.42578125" bestFit="1" customWidth="1"/>
    <col min="8" max="8" width="3" bestFit="1" customWidth="1"/>
    <col min="9" max="9" width="14.42578125" bestFit="1" customWidth="1"/>
    <col min="10" max="10" width="3" bestFit="1" customWidth="1"/>
    <col min="11" max="11" width="14.42578125" bestFit="1" customWidth="1"/>
    <col min="12" max="12" width="3" bestFit="1" customWidth="1"/>
    <col min="13" max="13" width="14.42578125" bestFit="1" customWidth="1"/>
    <col min="14" max="14" width="3" bestFit="1" customWidth="1"/>
    <col min="15" max="15" width="14.42578125" bestFit="1" customWidth="1"/>
    <col min="16" max="16" width="3" bestFit="1" customWidth="1"/>
    <col min="17" max="17" width="14.42578125" bestFit="1" customWidth="1"/>
    <col min="18" max="18" width="3" bestFit="1" customWidth="1"/>
    <col min="19" max="19" width="14.42578125" bestFit="1" customWidth="1"/>
    <col min="20" max="20" width="3" bestFit="1" customWidth="1"/>
    <col min="21" max="21" width="14.42578125" bestFit="1" customWidth="1"/>
    <col min="22" max="22" width="3" bestFit="1" customWidth="1"/>
    <col min="23" max="23" width="14.42578125" bestFit="1" customWidth="1"/>
    <col min="24" max="24" width="3" bestFit="1" customWidth="1"/>
    <col min="25" max="25" width="14.42578125" bestFit="1" customWidth="1"/>
    <col min="26" max="26" width="3" bestFit="1" customWidth="1"/>
    <col min="27" max="27" width="14.42578125" bestFit="1" customWidth="1"/>
    <col min="28" max="28" width="3" bestFit="1" customWidth="1"/>
    <col min="29" max="29" width="14.42578125" bestFit="1" customWidth="1"/>
    <col min="30" max="30" width="3" bestFit="1" customWidth="1"/>
    <col min="31" max="31" width="14.42578125" bestFit="1" customWidth="1"/>
    <col min="32" max="32" width="3" bestFit="1" customWidth="1"/>
    <col min="33" max="33" width="14.42578125" bestFit="1" customWidth="1"/>
    <col min="34" max="34" width="3" bestFit="1" customWidth="1"/>
    <col min="35" max="35" width="14.42578125" bestFit="1" customWidth="1"/>
    <col min="36" max="36" width="3" bestFit="1" customWidth="1"/>
    <col min="37" max="37" width="14.42578125" bestFit="1" customWidth="1"/>
    <col min="38" max="38" width="3" bestFit="1" customWidth="1"/>
    <col min="39" max="39" width="14.42578125" bestFit="1" customWidth="1"/>
    <col min="40" max="40" width="3" bestFit="1" customWidth="1"/>
    <col min="41" max="41" width="14.42578125" bestFit="1" customWidth="1"/>
    <col min="42" max="42" width="3" bestFit="1" customWidth="1"/>
    <col min="43" max="43" width="14.42578125" bestFit="1" customWidth="1"/>
    <col min="44" max="44" width="3" bestFit="1" customWidth="1"/>
    <col min="45" max="45" width="14.42578125" bestFit="1" customWidth="1"/>
    <col min="46" max="46" width="3" bestFit="1" customWidth="1"/>
    <col min="47" max="47" width="14.42578125" bestFit="1" customWidth="1"/>
    <col min="48" max="48" width="3" bestFit="1" customWidth="1"/>
    <col min="49" max="49" width="14.42578125" bestFit="1" customWidth="1"/>
    <col min="50" max="50" width="3" bestFit="1" customWidth="1"/>
    <col min="51" max="51" width="14.42578125" bestFit="1" customWidth="1"/>
    <col min="52" max="52" width="3" bestFit="1" customWidth="1"/>
    <col min="53" max="53" width="14.42578125" bestFit="1" customWidth="1"/>
    <col min="54" max="54" width="3" bestFit="1" customWidth="1"/>
    <col min="55" max="55" width="14.42578125" bestFit="1" customWidth="1"/>
    <col min="56" max="56" width="3" bestFit="1" customWidth="1"/>
    <col min="57" max="57" width="14.42578125" bestFit="1" customWidth="1"/>
    <col min="58" max="58" width="3" bestFit="1" customWidth="1"/>
    <col min="59" max="59" width="14.42578125" bestFit="1" customWidth="1"/>
    <col min="60" max="60" width="3" bestFit="1" customWidth="1"/>
    <col min="61" max="61" width="14.42578125" bestFit="1" customWidth="1"/>
    <col min="62" max="62" width="3" bestFit="1" customWidth="1"/>
    <col min="63" max="63" width="14.42578125" bestFit="1" customWidth="1"/>
    <col min="64" max="64" width="3" bestFit="1" customWidth="1"/>
    <col min="65" max="65" width="14.42578125" bestFit="1" customWidth="1"/>
    <col min="66" max="66" width="3" bestFit="1" customWidth="1"/>
    <col min="67" max="67" width="14.42578125" bestFit="1" customWidth="1"/>
    <col min="68" max="68" width="3" bestFit="1" customWidth="1"/>
    <col min="69" max="69" width="14.42578125" bestFit="1" customWidth="1"/>
    <col min="70" max="70" width="3" bestFit="1" customWidth="1"/>
    <col min="71" max="71" width="14.42578125" bestFit="1" customWidth="1"/>
    <col min="72" max="72" width="3" bestFit="1" customWidth="1"/>
    <col min="73" max="73" width="14.42578125" bestFit="1" customWidth="1"/>
    <col min="74" max="74" width="3" bestFit="1" customWidth="1"/>
    <col min="75" max="75" width="14.42578125" bestFit="1" customWidth="1"/>
    <col min="76" max="76" width="3" bestFit="1" customWidth="1"/>
    <col min="77" max="77" width="14.42578125" bestFit="1" customWidth="1"/>
    <col min="78" max="78" width="3" bestFit="1" customWidth="1"/>
    <col min="79" max="79" width="14.42578125" bestFit="1" customWidth="1"/>
    <col min="80" max="80" width="3" bestFit="1" customWidth="1"/>
    <col min="81" max="81" width="14.42578125" bestFit="1" customWidth="1"/>
    <col min="82" max="82" width="3" bestFit="1" customWidth="1"/>
    <col min="83" max="83" width="14.42578125" bestFit="1" customWidth="1"/>
    <col min="84" max="84" width="3" bestFit="1" customWidth="1"/>
    <col min="85" max="85" width="14.42578125" bestFit="1" customWidth="1"/>
    <col min="86" max="86" width="3" bestFit="1" customWidth="1"/>
    <col min="87" max="87" width="14.42578125" bestFit="1" customWidth="1"/>
    <col min="88" max="88" width="3" bestFit="1" customWidth="1"/>
    <col min="89" max="89" width="14.42578125" bestFit="1" customWidth="1"/>
    <col min="90" max="90" width="3" bestFit="1" customWidth="1"/>
    <col min="91" max="91" width="14.42578125" bestFit="1" customWidth="1"/>
    <col min="92" max="92" width="3" bestFit="1" customWidth="1"/>
    <col min="93" max="93" width="14.42578125" bestFit="1" customWidth="1"/>
    <col min="94" max="94" width="3" bestFit="1" customWidth="1"/>
    <col min="95" max="95" width="14.42578125" bestFit="1" customWidth="1"/>
    <col min="96" max="96" width="3" bestFit="1" customWidth="1"/>
    <col min="97" max="97" width="14.42578125" bestFit="1" customWidth="1"/>
    <col min="98" max="98" width="3" bestFit="1" customWidth="1"/>
    <col min="99" max="99" width="14.42578125" bestFit="1" customWidth="1"/>
    <col min="100" max="100" width="3" bestFit="1" customWidth="1"/>
    <col min="101" max="101" width="14.42578125" bestFit="1" customWidth="1"/>
    <col min="102" max="102" width="3" bestFit="1" customWidth="1"/>
    <col min="103" max="103" width="14.42578125" bestFit="1" customWidth="1"/>
    <col min="104" max="104" width="3" bestFit="1" customWidth="1"/>
    <col min="105" max="105" width="14.42578125" bestFit="1" customWidth="1"/>
    <col min="106" max="106" width="3" bestFit="1" customWidth="1"/>
    <col min="107" max="107" width="14.42578125" bestFit="1" customWidth="1"/>
    <col min="108" max="108" width="3" bestFit="1" customWidth="1"/>
    <col min="109" max="109" width="14.42578125" bestFit="1" customWidth="1"/>
    <col min="110" max="110" width="3" bestFit="1" customWidth="1"/>
    <col min="111" max="111" width="14.42578125" bestFit="1" customWidth="1"/>
    <col min="112" max="112" width="3" bestFit="1" customWidth="1"/>
    <col min="113" max="113" width="14.42578125" bestFit="1" customWidth="1"/>
    <col min="114" max="114" width="3" bestFit="1" customWidth="1"/>
    <col min="115" max="115" width="14.42578125" bestFit="1" customWidth="1"/>
    <col min="116" max="116" width="3" bestFit="1" customWidth="1"/>
    <col min="117" max="117" width="14.42578125" bestFit="1" customWidth="1"/>
    <col min="118" max="118" width="3" bestFit="1" customWidth="1"/>
    <col min="119" max="119" width="14.42578125" bestFit="1" customWidth="1"/>
    <col min="120" max="120" width="3" bestFit="1" customWidth="1"/>
    <col min="121" max="121" width="14.42578125" bestFit="1" customWidth="1"/>
    <col min="122" max="122" width="3" bestFit="1" customWidth="1"/>
    <col min="123" max="123" width="14.42578125" bestFit="1" customWidth="1"/>
    <col min="124" max="124" width="3" bestFit="1" customWidth="1"/>
    <col min="125" max="125" width="14.42578125" bestFit="1" customWidth="1"/>
    <col min="126" max="126" width="3" bestFit="1" customWidth="1"/>
    <col min="127" max="127" width="14.42578125" bestFit="1" customWidth="1"/>
    <col min="128" max="128" width="3" bestFit="1" customWidth="1"/>
    <col min="129" max="129" width="14.42578125" bestFit="1" customWidth="1"/>
    <col min="130" max="130" width="3" bestFit="1" customWidth="1"/>
    <col min="131" max="131" width="14.42578125" bestFit="1" customWidth="1"/>
    <col min="132" max="132" width="3" bestFit="1" customWidth="1"/>
    <col min="133" max="133" width="14.42578125" bestFit="1" customWidth="1"/>
    <col min="134" max="134" width="3" bestFit="1" customWidth="1"/>
    <col min="135" max="135" width="14.42578125" bestFit="1" customWidth="1"/>
    <col min="136" max="136" width="3" bestFit="1" customWidth="1"/>
    <col min="137" max="137" width="14.42578125" bestFit="1" customWidth="1"/>
    <col min="138" max="138" width="3" bestFit="1" customWidth="1"/>
    <col min="139" max="139" width="14.42578125" bestFit="1" customWidth="1"/>
    <col min="140" max="140" width="3" bestFit="1" customWidth="1"/>
    <col min="141" max="141" width="14.42578125" bestFit="1" customWidth="1"/>
    <col min="142" max="142" width="3" bestFit="1" customWidth="1"/>
    <col min="143" max="143" width="14.42578125" bestFit="1" customWidth="1"/>
    <col min="144" max="144" width="3" bestFit="1" customWidth="1"/>
    <col min="145" max="145" width="14.42578125" bestFit="1" customWidth="1"/>
    <col min="146" max="146" width="3" bestFit="1" customWidth="1"/>
    <col min="147" max="147" width="14.42578125" bestFit="1" customWidth="1"/>
    <col min="148" max="148" width="3" bestFit="1" customWidth="1"/>
    <col min="149" max="149" width="14.42578125" bestFit="1" customWidth="1"/>
    <col min="150" max="150" width="3" bestFit="1" customWidth="1"/>
    <col min="151" max="151" width="14.42578125" bestFit="1" customWidth="1"/>
    <col min="152" max="152" width="3" bestFit="1" customWidth="1"/>
    <col min="153" max="153" width="14.42578125" bestFit="1" customWidth="1"/>
    <col min="154" max="154" width="3" bestFit="1" customWidth="1"/>
    <col min="155" max="155" width="14.42578125" bestFit="1" customWidth="1"/>
    <col min="156" max="156" width="3" bestFit="1" customWidth="1"/>
    <col min="157" max="157" width="14.42578125" bestFit="1" customWidth="1"/>
    <col min="158" max="158" width="3" bestFit="1" customWidth="1"/>
    <col min="159" max="159" width="14.42578125" bestFit="1" customWidth="1"/>
    <col min="160" max="160" width="3" bestFit="1" customWidth="1"/>
    <col min="161" max="161" width="14.42578125" bestFit="1" customWidth="1"/>
    <col min="162" max="162" width="3" bestFit="1" customWidth="1"/>
    <col min="163" max="163" width="14.42578125" bestFit="1" customWidth="1"/>
    <col min="164" max="164" width="3" bestFit="1" customWidth="1"/>
    <col min="165" max="165" width="14.42578125" bestFit="1" customWidth="1"/>
    <col min="166" max="166" width="3" bestFit="1" customWidth="1"/>
    <col min="167" max="167" width="14.42578125" bestFit="1" customWidth="1"/>
    <col min="168" max="168" width="3" bestFit="1" customWidth="1"/>
    <col min="169" max="169" width="14.42578125" bestFit="1" customWidth="1"/>
    <col min="170" max="170" width="3" bestFit="1" customWidth="1"/>
    <col min="171" max="171" width="14.42578125" bestFit="1" customWidth="1"/>
    <col min="172" max="172" width="3" bestFit="1" customWidth="1"/>
    <col min="173" max="173" width="14.42578125" bestFit="1" customWidth="1"/>
    <col min="174" max="174" width="3" bestFit="1" customWidth="1"/>
    <col min="175" max="175" width="14.42578125" bestFit="1" customWidth="1"/>
    <col min="176" max="176" width="3" bestFit="1" customWidth="1"/>
    <col min="177" max="177" width="14.42578125" bestFit="1" customWidth="1"/>
    <col min="178" max="178" width="3" bestFit="1" customWidth="1"/>
    <col min="179" max="179" width="14.42578125" bestFit="1" customWidth="1"/>
    <col min="180" max="180" width="3" bestFit="1" customWidth="1"/>
    <col min="181" max="181" width="14.42578125" bestFit="1" customWidth="1"/>
    <col min="182" max="182" width="3" bestFit="1" customWidth="1"/>
    <col min="183" max="183" width="14.42578125" bestFit="1" customWidth="1"/>
    <col min="184" max="184" width="3" bestFit="1" customWidth="1"/>
    <col min="185" max="185" width="14.42578125" bestFit="1" customWidth="1"/>
    <col min="186" max="186" width="3" bestFit="1" customWidth="1"/>
    <col min="187" max="187" width="14.42578125" bestFit="1" customWidth="1"/>
    <col min="188" max="188" width="3" bestFit="1" customWidth="1"/>
    <col min="189" max="189" width="14.42578125" bestFit="1" customWidth="1"/>
    <col min="190" max="190" width="3" bestFit="1" customWidth="1"/>
    <col min="191" max="191" width="14.42578125" bestFit="1" customWidth="1"/>
    <col min="192" max="192" width="3" bestFit="1" customWidth="1"/>
    <col min="193" max="193" width="14.42578125" bestFit="1" customWidth="1"/>
    <col min="194" max="194" width="3" bestFit="1" customWidth="1"/>
    <col min="195" max="195" width="14.42578125" bestFit="1" customWidth="1"/>
    <col min="196" max="196" width="3" bestFit="1" customWidth="1"/>
    <col min="197" max="197" width="14.42578125" bestFit="1" customWidth="1"/>
    <col min="198" max="198" width="3" bestFit="1" customWidth="1"/>
    <col min="199" max="199" width="14.42578125" bestFit="1" customWidth="1"/>
    <col min="200" max="200" width="3" bestFit="1" customWidth="1"/>
    <col min="201" max="201" width="14.42578125" bestFit="1" customWidth="1"/>
    <col min="202" max="202" width="3" bestFit="1" customWidth="1"/>
    <col min="203" max="203" width="14.42578125" bestFit="1" customWidth="1"/>
    <col min="204" max="204" width="3" bestFit="1" customWidth="1"/>
    <col min="205" max="205" width="14.42578125" bestFit="1" customWidth="1"/>
    <col min="206" max="206" width="3" bestFit="1" customWidth="1"/>
  </cols>
  <sheetData>
    <row r="1" spans="1:206" s="24" customFormat="1" x14ac:dyDescent="0.25">
      <c r="A1" s="24" t="s">
        <v>28</v>
      </c>
      <c r="C1" s="24" t="s">
        <v>29</v>
      </c>
      <c r="E1" s="24" t="s">
        <v>33</v>
      </c>
      <c r="G1" s="24" t="s">
        <v>35</v>
      </c>
      <c r="I1" s="24" t="s">
        <v>37</v>
      </c>
      <c r="K1" s="24" t="s">
        <v>41</v>
      </c>
      <c r="M1" s="24" t="s">
        <v>45</v>
      </c>
      <c r="O1" s="24" t="s">
        <v>47</v>
      </c>
      <c r="Q1" s="24" t="s">
        <v>49</v>
      </c>
      <c r="S1" s="24" t="s">
        <v>50</v>
      </c>
      <c r="U1" s="24" t="s">
        <v>212</v>
      </c>
      <c r="W1" s="24" t="s">
        <v>52</v>
      </c>
      <c r="Y1" s="24" t="s">
        <v>218</v>
      </c>
      <c r="AA1" s="24" t="s">
        <v>54</v>
      </c>
      <c r="AC1" s="24" t="s">
        <v>56</v>
      </c>
      <c r="AE1" s="24" t="s">
        <v>223</v>
      </c>
      <c r="AG1" s="24" t="s">
        <v>230</v>
      </c>
      <c r="AI1" s="24" t="s">
        <v>58</v>
      </c>
      <c r="AK1" s="24" t="s">
        <v>235</v>
      </c>
      <c r="AM1" s="24" t="s">
        <v>60</v>
      </c>
      <c r="AO1" s="24" t="s">
        <v>240</v>
      </c>
      <c r="AQ1" s="24" t="s">
        <v>245</v>
      </c>
      <c r="AS1" s="24" t="s">
        <v>98</v>
      </c>
      <c r="AU1" s="24" t="s">
        <v>98</v>
      </c>
      <c r="AW1" s="24" t="s">
        <v>98</v>
      </c>
      <c r="AY1" s="24" t="s">
        <v>98</v>
      </c>
      <c r="BA1" s="24" t="s">
        <v>98</v>
      </c>
      <c r="BC1" s="24" t="s">
        <v>98</v>
      </c>
      <c r="BE1" s="24" t="s">
        <v>98</v>
      </c>
      <c r="BG1" s="24" t="s">
        <v>98</v>
      </c>
      <c r="BI1" s="24" t="s">
        <v>98</v>
      </c>
      <c r="BK1" s="24" t="s">
        <v>98</v>
      </c>
      <c r="BM1" s="24" t="s">
        <v>98</v>
      </c>
      <c r="BO1" s="24" t="s">
        <v>98</v>
      </c>
      <c r="BQ1" s="24" t="s">
        <v>98</v>
      </c>
      <c r="BS1" s="24" t="s">
        <v>98</v>
      </c>
      <c r="BU1" s="24" t="s">
        <v>98</v>
      </c>
      <c r="BW1" s="24" t="s">
        <v>98</v>
      </c>
      <c r="BY1" s="24" t="s">
        <v>98</v>
      </c>
      <c r="CA1" s="24" t="s">
        <v>98</v>
      </c>
      <c r="CC1" s="24" t="s">
        <v>98</v>
      </c>
      <c r="CE1" s="24" t="s">
        <v>98</v>
      </c>
      <c r="CG1" s="24" t="s">
        <v>98</v>
      </c>
      <c r="CI1" s="24" t="s">
        <v>98</v>
      </c>
      <c r="CK1" s="24" t="s">
        <v>98</v>
      </c>
      <c r="CM1" s="24" t="s">
        <v>98</v>
      </c>
      <c r="CO1" s="24" t="s">
        <v>98</v>
      </c>
      <c r="CQ1" s="24" t="s">
        <v>98</v>
      </c>
      <c r="CS1" s="24" t="s">
        <v>98</v>
      </c>
      <c r="CU1" s="24" t="s">
        <v>98</v>
      </c>
      <c r="CW1" s="24" t="s">
        <v>98</v>
      </c>
      <c r="CY1" s="24" t="s">
        <v>98</v>
      </c>
      <c r="DA1" s="24" t="s">
        <v>98</v>
      </c>
      <c r="DC1" s="24" t="s">
        <v>98</v>
      </c>
      <c r="DE1" s="24" t="s">
        <v>98</v>
      </c>
      <c r="DG1" s="24" t="s">
        <v>98</v>
      </c>
      <c r="DI1" s="24" t="s">
        <v>98</v>
      </c>
      <c r="DK1" s="24" t="s">
        <v>98</v>
      </c>
      <c r="DM1" s="24" t="s">
        <v>98</v>
      </c>
      <c r="DO1" s="24" t="s">
        <v>98</v>
      </c>
      <c r="DQ1" s="24" t="s">
        <v>98</v>
      </c>
      <c r="DS1" s="24" t="s">
        <v>98</v>
      </c>
      <c r="DU1" s="24" t="s">
        <v>98</v>
      </c>
      <c r="DW1" s="24" t="s">
        <v>98</v>
      </c>
      <c r="DY1" s="24" t="s">
        <v>98</v>
      </c>
      <c r="EA1" s="24" t="s">
        <v>98</v>
      </c>
      <c r="EC1" s="24" t="s">
        <v>98</v>
      </c>
      <c r="EE1" s="24" t="s">
        <v>98</v>
      </c>
      <c r="EG1" s="24" t="s">
        <v>98</v>
      </c>
      <c r="EI1" s="24" t="s">
        <v>98</v>
      </c>
      <c r="EK1" s="24" t="s">
        <v>98</v>
      </c>
      <c r="EM1" s="24" t="s">
        <v>98</v>
      </c>
      <c r="EO1" s="24" t="s">
        <v>98</v>
      </c>
      <c r="EQ1" s="24" t="s">
        <v>98</v>
      </c>
      <c r="ES1" s="24" t="s">
        <v>98</v>
      </c>
      <c r="EU1" s="24" t="s">
        <v>98</v>
      </c>
      <c r="EW1" s="24" t="s">
        <v>98</v>
      </c>
      <c r="EY1" s="24" t="s">
        <v>98</v>
      </c>
      <c r="FA1" s="24" t="s">
        <v>98</v>
      </c>
      <c r="FC1" s="24" t="s">
        <v>98</v>
      </c>
      <c r="FE1" s="24" t="s">
        <v>98</v>
      </c>
      <c r="FG1" s="24" t="s">
        <v>98</v>
      </c>
      <c r="FI1" s="24" t="s">
        <v>98</v>
      </c>
      <c r="FK1" s="24" t="s">
        <v>98</v>
      </c>
      <c r="FM1" s="24" t="s">
        <v>98</v>
      </c>
      <c r="FO1" s="24" t="s">
        <v>98</v>
      </c>
      <c r="FQ1" s="24" t="s">
        <v>98</v>
      </c>
      <c r="FS1" s="24" t="s">
        <v>98</v>
      </c>
      <c r="FU1" s="24" t="s">
        <v>98</v>
      </c>
      <c r="FW1" s="24" t="s">
        <v>98</v>
      </c>
      <c r="FY1" s="24" t="s">
        <v>98</v>
      </c>
      <c r="GA1" s="24" t="s">
        <v>98</v>
      </c>
      <c r="GC1" s="24" t="s">
        <v>98</v>
      </c>
      <c r="GE1" s="24" t="s">
        <v>98</v>
      </c>
      <c r="GG1" s="24" t="s">
        <v>98</v>
      </c>
      <c r="GI1" s="24" t="s">
        <v>98</v>
      </c>
      <c r="GK1" s="24" t="s">
        <v>98</v>
      </c>
      <c r="GM1" s="24" t="s">
        <v>98</v>
      </c>
      <c r="GO1" s="24" t="s">
        <v>98</v>
      </c>
      <c r="GQ1" s="24" t="s">
        <v>98</v>
      </c>
      <c r="GS1" s="24" t="s">
        <v>98</v>
      </c>
      <c r="GU1" s="24" t="s">
        <v>98</v>
      </c>
      <c r="GW1" s="24" t="s">
        <v>98</v>
      </c>
    </row>
    <row r="2" spans="1:206" x14ac:dyDescent="0.25">
      <c r="A2" s="21"/>
      <c r="B2" s="13"/>
      <c r="C2" s="21"/>
      <c r="D2" s="13"/>
      <c r="E2" s="21"/>
      <c r="F2" s="13"/>
      <c r="G2" s="21"/>
      <c r="H2" s="13"/>
      <c r="I2" s="21"/>
      <c r="J2" s="13"/>
      <c r="K2" s="21"/>
      <c r="L2" s="13"/>
      <c r="M2" s="21"/>
      <c r="O2" s="21"/>
      <c r="Q2" s="21"/>
      <c r="S2" s="21"/>
      <c r="U2" s="21"/>
      <c r="W2" s="21"/>
      <c r="Y2" s="21"/>
      <c r="AA2" s="21"/>
      <c r="AC2" s="21"/>
      <c r="AE2" s="21"/>
      <c r="AG2" s="21"/>
      <c r="AI2" s="21"/>
      <c r="AK2" s="21"/>
      <c r="AM2" s="21"/>
      <c r="AO2" s="21"/>
      <c r="AQ2" s="21"/>
      <c r="AS2" s="21"/>
      <c r="AU2" s="21"/>
      <c r="AW2" s="21"/>
      <c r="AY2" s="21"/>
      <c r="BA2" s="21"/>
      <c r="BC2" s="21"/>
      <c r="BE2" s="21"/>
      <c r="BG2" s="21"/>
      <c r="BI2" s="21"/>
      <c r="BK2" s="21"/>
      <c r="BM2" s="21"/>
      <c r="BO2" s="21"/>
      <c r="BQ2" s="21"/>
      <c r="BS2" s="21"/>
      <c r="BU2" s="21"/>
      <c r="BW2" s="21"/>
      <c r="BY2" s="21"/>
      <c r="CA2" s="21"/>
      <c r="CC2" s="21"/>
      <c r="CE2" s="21"/>
      <c r="CG2" s="21"/>
      <c r="CI2" s="21"/>
      <c r="CK2" s="21"/>
      <c r="CM2" s="21"/>
      <c r="CO2" s="21"/>
      <c r="CQ2" s="21"/>
      <c r="CS2" s="21"/>
      <c r="CU2" s="21"/>
      <c r="CW2" s="21"/>
      <c r="CY2" s="21"/>
      <c r="DA2" s="21"/>
      <c r="DC2" s="21"/>
      <c r="DE2" s="21"/>
      <c r="DG2" s="21"/>
      <c r="DI2" s="21"/>
      <c r="DK2" s="21"/>
      <c r="DM2" s="21"/>
      <c r="DO2" s="21"/>
      <c r="DQ2" s="21"/>
      <c r="DS2" s="21"/>
      <c r="DU2" s="21"/>
      <c r="DW2" s="21"/>
      <c r="DY2" s="21"/>
      <c r="EA2" s="21"/>
      <c r="EC2" s="21"/>
      <c r="EE2" s="21"/>
      <c r="EG2" s="21"/>
      <c r="EI2" s="21"/>
      <c r="EK2" s="21"/>
      <c r="EM2" s="21"/>
      <c r="EO2" s="21"/>
      <c r="EP2" s="13"/>
      <c r="EQ2" s="21"/>
      <c r="ES2" s="21"/>
      <c r="EU2" s="21"/>
      <c r="EW2" s="21"/>
      <c r="EY2" s="21"/>
      <c r="FA2" s="21"/>
      <c r="FC2" s="21"/>
      <c r="FE2" s="21"/>
      <c r="FG2" s="21"/>
      <c r="FI2" s="21"/>
      <c r="FK2" s="21"/>
      <c r="FM2" s="21"/>
      <c r="FO2" s="21"/>
      <c r="FQ2" s="21"/>
      <c r="FS2" s="21"/>
      <c r="FU2" s="21"/>
      <c r="FW2" s="21"/>
      <c r="FY2" s="21"/>
      <c r="GA2" s="21"/>
      <c r="GC2" s="21"/>
      <c r="GE2" s="21"/>
      <c r="GG2" s="21"/>
      <c r="GI2" s="21"/>
      <c r="GK2" s="21"/>
      <c r="GM2" s="21"/>
      <c r="GO2" s="21"/>
      <c r="GQ2" s="21"/>
      <c r="GS2" s="21"/>
      <c r="GU2" s="21"/>
      <c r="GW2" s="21"/>
    </row>
    <row r="3" spans="1:206" x14ac:dyDescent="0.25">
      <c r="A3" s="13" t="s">
        <v>18</v>
      </c>
      <c r="B3" s="13">
        <v>1</v>
      </c>
      <c r="C3" s="13" t="s">
        <v>18</v>
      </c>
      <c r="D3" s="13">
        <v>1</v>
      </c>
      <c r="E3" s="13" t="s">
        <v>19</v>
      </c>
      <c r="F3" s="13">
        <v>1</v>
      </c>
      <c r="G3" s="13" t="s">
        <v>19</v>
      </c>
      <c r="H3" s="13">
        <v>1</v>
      </c>
      <c r="I3" s="13" t="s">
        <v>18</v>
      </c>
      <c r="J3" s="13">
        <v>1</v>
      </c>
      <c r="K3" s="13" t="s">
        <v>18</v>
      </c>
      <c r="L3" s="13">
        <v>1</v>
      </c>
      <c r="M3" s="13" t="s">
        <v>18</v>
      </c>
      <c r="N3">
        <v>1</v>
      </c>
      <c r="O3" s="13" t="s">
        <v>18</v>
      </c>
      <c r="P3">
        <v>1</v>
      </c>
      <c r="Q3" s="13" t="s">
        <v>15</v>
      </c>
      <c r="R3">
        <v>1</v>
      </c>
      <c r="S3" s="13" t="s">
        <v>15</v>
      </c>
      <c r="T3">
        <v>1</v>
      </c>
      <c r="U3" s="13" t="s">
        <v>15</v>
      </c>
      <c r="V3">
        <v>1</v>
      </c>
      <c r="W3" s="13" t="s">
        <v>15</v>
      </c>
      <c r="X3">
        <v>1</v>
      </c>
      <c r="Y3" s="13" t="s">
        <v>19</v>
      </c>
      <c r="Z3">
        <v>1</v>
      </c>
      <c r="AA3" s="13" t="s">
        <v>19</v>
      </c>
      <c r="AB3">
        <v>1</v>
      </c>
      <c r="AC3" s="13" t="s">
        <v>19</v>
      </c>
      <c r="AD3">
        <v>1</v>
      </c>
      <c r="AE3" s="13" t="s">
        <v>18</v>
      </c>
      <c r="AF3">
        <v>1</v>
      </c>
      <c r="AG3" s="13" t="s">
        <v>15</v>
      </c>
      <c r="AH3">
        <v>1</v>
      </c>
      <c r="AI3" s="13" t="s">
        <v>15</v>
      </c>
      <c r="AJ3">
        <v>1</v>
      </c>
      <c r="AK3" s="13" t="s">
        <v>15</v>
      </c>
      <c r="AL3">
        <v>1</v>
      </c>
      <c r="AM3" s="13" t="s">
        <v>15</v>
      </c>
      <c r="AN3">
        <v>1</v>
      </c>
      <c r="AO3" s="13" t="s">
        <v>15</v>
      </c>
      <c r="AP3">
        <v>1</v>
      </c>
      <c r="AQ3" s="13" t="s">
        <v>18</v>
      </c>
      <c r="AR3">
        <v>1</v>
      </c>
      <c r="AS3" s="13"/>
      <c r="AU3" s="13"/>
      <c r="AW3" s="13"/>
      <c r="AY3" s="13"/>
      <c r="BA3" s="13"/>
      <c r="BC3" s="13"/>
      <c r="BE3" s="13"/>
      <c r="BG3" s="13"/>
      <c r="BI3" s="13"/>
      <c r="BK3" s="13"/>
      <c r="BM3" s="13"/>
      <c r="BO3" s="13"/>
      <c r="BQ3" s="13"/>
      <c r="BS3" s="13"/>
      <c r="BU3" s="13"/>
      <c r="BW3" s="13"/>
      <c r="BY3" s="13"/>
      <c r="CA3" s="13"/>
      <c r="CC3" s="13"/>
      <c r="CE3" s="13"/>
      <c r="CG3" s="13"/>
      <c r="CI3" s="13"/>
      <c r="CK3" s="13"/>
      <c r="CM3" s="13"/>
      <c r="CO3" s="13"/>
      <c r="CQ3" s="13"/>
      <c r="CS3" s="13"/>
      <c r="CU3" s="13"/>
      <c r="CW3" s="13"/>
      <c r="CY3" s="13"/>
      <c r="DA3" s="13"/>
      <c r="DC3" s="13"/>
      <c r="DE3" s="13"/>
      <c r="DG3" s="13"/>
      <c r="DI3" s="13"/>
      <c r="DK3" s="13"/>
      <c r="DM3" s="13"/>
      <c r="DO3" s="13"/>
      <c r="DQ3" s="13"/>
      <c r="DS3" s="13"/>
      <c r="DU3" s="13"/>
      <c r="DW3" s="13"/>
      <c r="DY3" s="13"/>
      <c r="EA3" s="13"/>
      <c r="EC3" s="13"/>
      <c r="EE3" s="13"/>
      <c r="EG3" s="13"/>
      <c r="EI3" s="13"/>
      <c r="EK3" s="13"/>
      <c r="EM3" s="13"/>
      <c r="EO3" s="13"/>
      <c r="EP3" s="13"/>
      <c r="EQ3" s="13"/>
      <c r="ES3" s="13"/>
      <c r="EU3" s="13"/>
      <c r="EW3" s="13"/>
      <c r="EY3" s="13"/>
      <c r="FA3" s="13"/>
      <c r="FC3" s="13"/>
      <c r="FE3" s="13"/>
      <c r="FG3" s="13"/>
      <c r="FI3" s="13"/>
      <c r="FK3" s="13"/>
      <c r="FM3" s="13"/>
      <c r="FO3" s="13"/>
      <c r="FQ3" s="13"/>
      <c r="FS3" s="13"/>
      <c r="FU3" s="13"/>
      <c r="FW3" s="13"/>
      <c r="FY3" s="13"/>
      <c r="GA3" s="13"/>
      <c r="GC3" s="13"/>
      <c r="GE3" s="13"/>
      <c r="GG3" s="13"/>
      <c r="GI3" s="13"/>
      <c r="GK3" s="13"/>
      <c r="GM3" s="13"/>
      <c r="GO3" s="13"/>
      <c r="GQ3" s="13"/>
      <c r="GS3" s="13"/>
      <c r="GU3" s="13"/>
      <c r="GW3" s="13"/>
    </row>
    <row r="4" spans="1:206" x14ac:dyDescent="0.25">
      <c r="A4" s="13" t="s">
        <v>19</v>
      </c>
      <c r="B4" s="13">
        <v>2</v>
      </c>
      <c r="C4" s="13" t="s">
        <v>19</v>
      </c>
      <c r="D4" s="13">
        <v>2</v>
      </c>
      <c r="E4" s="13" t="s">
        <v>18</v>
      </c>
      <c r="F4" s="13">
        <v>2</v>
      </c>
      <c r="G4" s="13" t="s">
        <v>18</v>
      </c>
      <c r="H4" s="13">
        <v>2</v>
      </c>
      <c r="I4" s="13" t="s">
        <v>19</v>
      </c>
      <c r="J4" s="13">
        <v>2</v>
      </c>
      <c r="K4" s="13" t="s">
        <v>20</v>
      </c>
      <c r="L4" s="13">
        <v>2</v>
      </c>
      <c r="M4" s="13" t="s">
        <v>19</v>
      </c>
      <c r="N4">
        <v>2</v>
      </c>
      <c r="O4" s="13" t="s">
        <v>16</v>
      </c>
      <c r="P4">
        <v>2</v>
      </c>
      <c r="Q4" s="13" t="s">
        <v>18</v>
      </c>
      <c r="R4">
        <v>2</v>
      </c>
      <c r="S4" s="13" t="s">
        <v>18</v>
      </c>
      <c r="T4">
        <v>2</v>
      </c>
      <c r="U4" s="13" t="s">
        <v>18</v>
      </c>
      <c r="V4">
        <v>2</v>
      </c>
      <c r="W4" s="13" t="s">
        <v>18</v>
      </c>
      <c r="X4">
        <v>2</v>
      </c>
      <c r="Y4" s="13" t="s">
        <v>15</v>
      </c>
      <c r="Z4">
        <v>2</v>
      </c>
      <c r="AA4" s="13" t="s">
        <v>15</v>
      </c>
      <c r="AB4">
        <v>2</v>
      </c>
      <c r="AC4" s="13" t="s">
        <v>15</v>
      </c>
      <c r="AD4">
        <v>2</v>
      </c>
      <c r="AE4" s="13" t="s">
        <v>16</v>
      </c>
      <c r="AF4">
        <v>2</v>
      </c>
      <c r="AG4" s="13" t="s">
        <v>18</v>
      </c>
      <c r="AH4">
        <v>2</v>
      </c>
      <c r="AI4" s="13" t="s">
        <v>18</v>
      </c>
      <c r="AJ4">
        <v>2</v>
      </c>
      <c r="AK4" s="13" t="s">
        <v>18</v>
      </c>
      <c r="AL4">
        <v>2</v>
      </c>
      <c r="AM4" s="13" t="s">
        <v>18</v>
      </c>
      <c r="AN4">
        <v>2</v>
      </c>
      <c r="AO4" s="13" t="s">
        <v>17</v>
      </c>
      <c r="AP4">
        <v>2</v>
      </c>
      <c r="AQ4" s="13" t="s">
        <v>15</v>
      </c>
      <c r="AR4">
        <v>2</v>
      </c>
      <c r="AS4" s="13"/>
      <c r="AU4" s="13"/>
      <c r="AW4" s="13"/>
      <c r="AY4" s="13"/>
      <c r="BA4" s="13"/>
      <c r="BC4" s="13"/>
      <c r="BE4" s="13"/>
      <c r="BG4" s="13"/>
      <c r="BI4" s="13"/>
      <c r="BK4" s="13"/>
      <c r="BM4" s="13"/>
      <c r="BO4" s="13"/>
      <c r="BQ4" s="13"/>
      <c r="BS4" s="13"/>
      <c r="BU4" s="13"/>
      <c r="BW4" s="13"/>
      <c r="BY4" s="13"/>
      <c r="CA4" s="13"/>
      <c r="CC4" s="13"/>
      <c r="CE4" s="13"/>
      <c r="CG4" s="13"/>
      <c r="CI4" s="13"/>
      <c r="CK4" s="13"/>
      <c r="CM4" s="13"/>
      <c r="CO4" s="13"/>
      <c r="CQ4" s="13"/>
      <c r="CS4" s="13"/>
      <c r="CU4" s="13"/>
      <c r="CW4" s="13"/>
      <c r="CY4" s="13"/>
      <c r="DA4" s="13"/>
      <c r="DC4" s="13"/>
      <c r="DE4" s="13"/>
      <c r="DG4" s="13"/>
      <c r="DI4" s="13"/>
      <c r="DK4" s="13"/>
      <c r="DM4" s="13"/>
      <c r="DO4" s="13"/>
      <c r="DQ4" s="13"/>
      <c r="DS4" s="13"/>
      <c r="DU4" s="13"/>
      <c r="DW4" s="13"/>
      <c r="DY4" s="13"/>
      <c r="EA4" s="13"/>
      <c r="EC4" s="13"/>
      <c r="EE4" s="13"/>
      <c r="EG4" s="13"/>
      <c r="EI4" s="13"/>
      <c r="EK4" s="13"/>
      <c r="EM4" s="13"/>
      <c r="EO4" s="13"/>
      <c r="EP4" s="13"/>
      <c r="EQ4" s="13"/>
      <c r="ES4" s="13"/>
      <c r="EU4" s="13"/>
      <c r="EW4" s="13"/>
      <c r="EY4" s="13"/>
      <c r="FA4" s="13"/>
      <c r="FC4" s="13"/>
      <c r="FE4" s="13"/>
      <c r="FG4" s="13"/>
      <c r="FI4" s="13"/>
      <c r="FK4" s="13"/>
      <c r="FM4" s="13"/>
      <c r="FO4" s="13"/>
      <c r="FQ4" s="13"/>
      <c r="FS4" s="13"/>
      <c r="FU4" s="13"/>
      <c r="FW4" s="13"/>
      <c r="FY4" s="13"/>
      <c r="GA4" s="13"/>
      <c r="GC4" s="13"/>
      <c r="GE4" s="13"/>
      <c r="GG4" s="13"/>
      <c r="GI4" s="13"/>
      <c r="GK4" s="13"/>
      <c r="GM4" s="13"/>
      <c r="GO4" s="13"/>
      <c r="GQ4" s="13"/>
      <c r="GS4" s="13"/>
      <c r="GU4" s="13"/>
      <c r="GW4" s="13"/>
    </row>
    <row r="5" spans="1:206" x14ac:dyDescent="0.25">
      <c r="A5" s="13" t="s">
        <v>16</v>
      </c>
      <c r="B5" s="13">
        <v>3</v>
      </c>
      <c r="C5" s="13" t="s">
        <v>16</v>
      </c>
      <c r="D5" s="13">
        <v>3</v>
      </c>
      <c r="E5" s="13" t="s">
        <v>21</v>
      </c>
      <c r="F5" s="13">
        <v>3</v>
      </c>
      <c r="G5" s="13" t="s">
        <v>21</v>
      </c>
      <c r="H5" s="13">
        <v>3</v>
      </c>
      <c r="I5" s="13" t="s">
        <v>21</v>
      </c>
      <c r="J5" s="13">
        <v>3</v>
      </c>
      <c r="K5" s="13" t="s">
        <v>21</v>
      </c>
      <c r="L5" s="13">
        <v>3</v>
      </c>
      <c r="M5" s="13" t="s">
        <v>20</v>
      </c>
      <c r="N5">
        <v>3</v>
      </c>
      <c r="O5" s="13" t="s">
        <v>19</v>
      </c>
      <c r="P5">
        <v>3</v>
      </c>
      <c r="Q5" s="13" t="s">
        <v>17</v>
      </c>
      <c r="R5">
        <v>3</v>
      </c>
      <c r="S5" s="13" t="s">
        <v>17</v>
      </c>
      <c r="T5">
        <v>3</v>
      </c>
      <c r="U5" s="13" t="s">
        <v>17</v>
      </c>
      <c r="V5">
        <v>3</v>
      </c>
      <c r="W5" s="13" t="s">
        <v>17</v>
      </c>
      <c r="X5">
        <v>3</v>
      </c>
      <c r="Y5" s="13" t="s">
        <v>16</v>
      </c>
      <c r="Z5">
        <v>3</v>
      </c>
      <c r="AA5" s="13" t="s">
        <v>16</v>
      </c>
      <c r="AB5">
        <v>3</v>
      </c>
      <c r="AC5" s="13" t="s">
        <v>16</v>
      </c>
      <c r="AD5">
        <v>3</v>
      </c>
      <c r="AE5" s="13" t="s">
        <v>19</v>
      </c>
      <c r="AF5">
        <v>3</v>
      </c>
      <c r="AG5" s="13" t="s">
        <v>17</v>
      </c>
      <c r="AH5">
        <v>3</v>
      </c>
      <c r="AI5" s="13" t="s">
        <v>17</v>
      </c>
      <c r="AJ5">
        <v>3</v>
      </c>
      <c r="AK5" s="13" t="s">
        <v>17</v>
      </c>
      <c r="AL5">
        <v>3</v>
      </c>
      <c r="AM5" s="13" t="s">
        <v>17</v>
      </c>
      <c r="AN5">
        <v>3</v>
      </c>
      <c r="AO5" s="13" t="s">
        <v>18</v>
      </c>
      <c r="AP5">
        <v>3</v>
      </c>
      <c r="AQ5" s="13" t="s">
        <v>16</v>
      </c>
      <c r="AR5">
        <v>3</v>
      </c>
      <c r="AS5" s="13"/>
      <c r="AU5" s="13"/>
      <c r="AW5" s="13"/>
      <c r="AY5" s="13"/>
      <c r="BA5" s="13"/>
      <c r="BC5" s="13"/>
      <c r="BE5" s="13"/>
      <c r="BG5" s="13"/>
      <c r="BI5" s="13"/>
      <c r="BK5" s="13"/>
      <c r="BM5" s="13"/>
      <c r="BO5" s="13"/>
      <c r="BQ5" s="13"/>
      <c r="BS5" s="13"/>
      <c r="BU5" s="13"/>
      <c r="BW5" s="13"/>
      <c r="BY5" s="13"/>
      <c r="CA5" s="13"/>
      <c r="CC5" s="13"/>
      <c r="CE5" s="13"/>
      <c r="CG5" s="13"/>
      <c r="CI5" s="13"/>
      <c r="CK5" s="13"/>
      <c r="CM5" s="13"/>
      <c r="CO5" s="13"/>
      <c r="CQ5" s="13"/>
      <c r="CS5" s="13"/>
      <c r="CU5" s="13"/>
      <c r="CW5" s="13"/>
      <c r="CY5" s="13"/>
      <c r="DA5" s="13"/>
      <c r="DC5" s="13"/>
      <c r="DE5" s="13"/>
      <c r="DG5" s="13"/>
      <c r="DI5" s="13"/>
      <c r="DK5" s="13"/>
      <c r="DM5" s="13"/>
      <c r="DO5" s="13"/>
      <c r="DQ5" s="13"/>
      <c r="DS5" s="13"/>
      <c r="DU5" s="13"/>
      <c r="DW5" s="13"/>
      <c r="DY5" s="13"/>
      <c r="EA5" s="13"/>
      <c r="EC5" s="13"/>
      <c r="EE5" s="13"/>
      <c r="EG5" s="13"/>
      <c r="EI5" s="13"/>
      <c r="EK5" s="13"/>
      <c r="EM5" s="13"/>
      <c r="EO5" s="13"/>
      <c r="EP5" s="13"/>
      <c r="EQ5" s="13"/>
      <c r="ES5" s="13"/>
      <c r="EU5" s="13"/>
      <c r="EW5" s="13"/>
      <c r="EY5" s="13"/>
      <c r="FA5" s="13"/>
      <c r="FC5" s="13"/>
      <c r="FE5" s="13"/>
      <c r="FG5" s="13"/>
      <c r="FI5" s="13"/>
      <c r="FK5" s="13"/>
      <c r="FM5" s="13"/>
      <c r="FO5" s="13"/>
      <c r="FQ5" s="13"/>
      <c r="FS5" s="13"/>
      <c r="FU5" s="13"/>
      <c r="FW5" s="13"/>
      <c r="FY5" s="13"/>
      <c r="GA5" s="13"/>
      <c r="GC5" s="13"/>
      <c r="GE5" s="13"/>
      <c r="GG5" s="13"/>
      <c r="GI5" s="13"/>
      <c r="GK5" s="13"/>
      <c r="GM5" s="13"/>
      <c r="GO5" s="13"/>
      <c r="GQ5" s="13"/>
      <c r="GS5" s="13"/>
      <c r="GU5" s="13"/>
      <c r="GW5" s="13"/>
    </row>
    <row r="6" spans="1:206" x14ac:dyDescent="0.25">
      <c r="A6" s="13" t="s">
        <v>23</v>
      </c>
      <c r="B6" s="13">
        <v>4</v>
      </c>
      <c r="C6" s="13" t="s">
        <v>20</v>
      </c>
      <c r="D6" s="13">
        <v>4</v>
      </c>
      <c r="E6" s="13" t="s">
        <v>20</v>
      </c>
      <c r="F6" s="13">
        <v>4</v>
      </c>
      <c r="G6" s="13" t="s">
        <v>20</v>
      </c>
      <c r="H6" s="13">
        <v>4</v>
      </c>
      <c r="I6" s="13" t="s">
        <v>20</v>
      </c>
      <c r="J6" s="13">
        <v>4</v>
      </c>
      <c r="K6" s="13" t="s">
        <v>19</v>
      </c>
      <c r="L6" s="13">
        <v>4</v>
      </c>
      <c r="M6" s="13" t="s">
        <v>16</v>
      </c>
      <c r="N6">
        <v>4</v>
      </c>
      <c r="O6" s="13" t="s">
        <v>21</v>
      </c>
      <c r="P6">
        <v>4</v>
      </c>
      <c r="Q6" s="13" t="s">
        <v>19</v>
      </c>
      <c r="R6">
        <v>4</v>
      </c>
      <c r="S6" s="13" t="s">
        <v>19</v>
      </c>
      <c r="T6">
        <v>4</v>
      </c>
      <c r="U6" s="13" t="s">
        <v>19</v>
      </c>
      <c r="V6">
        <v>4</v>
      </c>
      <c r="W6" s="13" t="s">
        <v>19</v>
      </c>
      <c r="X6">
        <v>4</v>
      </c>
      <c r="Y6" s="13" t="s">
        <v>17</v>
      </c>
      <c r="Z6">
        <v>4</v>
      </c>
      <c r="AA6" s="13" t="s">
        <v>17</v>
      </c>
      <c r="AB6">
        <v>4</v>
      </c>
      <c r="AC6" s="13" t="s">
        <v>17</v>
      </c>
      <c r="AD6">
        <v>4</v>
      </c>
      <c r="AE6" s="13" t="s">
        <v>17</v>
      </c>
      <c r="AF6">
        <v>4</v>
      </c>
      <c r="AG6" s="13" t="s">
        <v>16</v>
      </c>
      <c r="AH6">
        <v>4</v>
      </c>
      <c r="AI6" s="13" t="s">
        <v>16</v>
      </c>
      <c r="AJ6">
        <v>4</v>
      </c>
      <c r="AK6" s="13" t="s">
        <v>16</v>
      </c>
      <c r="AL6">
        <v>4</v>
      </c>
      <c r="AM6" s="13" t="s">
        <v>16</v>
      </c>
      <c r="AN6">
        <v>4</v>
      </c>
      <c r="AO6" s="13" t="s">
        <v>16</v>
      </c>
      <c r="AP6">
        <v>4</v>
      </c>
      <c r="AQ6" s="13" t="s">
        <v>17</v>
      </c>
      <c r="AR6">
        <v>4</v>
      </c>
      <c r="AS6" s="13"/>
      <c r="AU6" s="13"/>
      <c r="AW6" s="13"/>
      <c r="AY6" s="13"/>
      <c r="BA6" s="13"/>
      <c r="BC6" s="13"/>
      <c r="BE6" s="13"/>
      <c r="BG6" s="13"/>
      <c r="BI6" s="13"/>
      <c r="BK6" s="13"/>
      <c r="BM6" s="13"/>
      <c r="BO6" s="13"/>
      <c r="BQ6" s="13"/>
      <c r="BS6" s="13"/>
      <c r="BU6" s="13"/>
      <c r="BW6" s="13"/>
      <c r="BY6" s="13"/>
      <c r="CA6" s="13"/>
      <c r="CC6" s="13"/>
      <c r="CE6" s="13"/>
      <c r="CG6" s="13"/>
      <c r="CI6" s="13"/>
      <c r="CK6" s="13"/>
      <c r="CM6" s="13"/>
      <c r="CO6" s="13"/>
      <c r="CQ6" s="13"/>
      <c r="CS6" s="13"/>
      <c r="CU6" s="13"/>
      <c r="CW6" s="13"/>
      <c r="CY6" s="13"/>
      <c r="DA6" s="13"/>
      <c r="DC6" s="13"/>
      <c r="DE6" s="13"/>
      <c r="DG6" s="13"/>
      <c r="DI6" s="13"/>
      <c r="DK6" s="13"/>
      <c r="DM6" s="13"/>
      <c r="DO6" s="13"/>
      <c r="DQ6" s="13"/>
      <c r="DS6" s="13"/>
      <c r="DU6" s="13"/>
      <c r="DW6" s="13"/>
      <c r="DY6" s="13"/>
      <c r="EA6" s="13"/>
      <c r="EC6" s="13"/>
      <c r="EE6" s="13"/>
      <c r="EG6" s="13"/>
      <c r="EI6" s="13"/>
      <c r="EK6" s="13"/>
      <c r="EM6" s="13"/>
      <c r="EO6" s="13"/>
      <c r="EP6" s="13"/>
      <c r="EQ6" s="13"/>
      <c r="ES6" s="13"/>
      <c r="EU6" s="13"/>
      <c r="EW6" s="13"/>
      <c r="EY6" s="13"/>
      <c r="FA6" s="13"/>
      <c r="FC6" s="13"/>
      <c r="FE6" s="13"/>
      <c r="FG6" s="13"/>
      <c r="FI6" s="13"/>
      <c r="FK6" s="13"/>
      <c r="FM6" s="13"/>
      <c r="FO6" s="13"/>
      <c r="FQ6" s="13"/>
      <c r="FS6" s="13"/>
      <c r="FU6" s="13"/>
      <c r="FW6" s="13"/>
      <c r="FY6" s="13"/>
      <c r="GA6" s="13"/>
      <c r="GC6" s="13"/>
      <c r="GE6" s="13"/>
      <c r="GG6" s="13"/>
      <c r="GI6" s="13"/>
      <c r="GK6" s="13"/>
      <c r="GM6" s="13"/>
      <c r="GO6" s="13"/>
      <c r="GQ6" s="13"/>
      <c r="GS6" s="13"/>
      <c r="GU6" s="13"/>
      <c r="GW6" s="13"/>
    </row>
    <row r="7" spans="1:206" x14ac:dyDescent="0.25">
      <c r="A7" s="13" t="s">
        <v>20</v>
      </c>
      <c r="B7" s="13">
        <v>5</v>
      </c>
      <c r="C7" s="13" t="s">
        <v>21</v>
      </c>
      <c r="D7" s="13">
        <v>5</v>
      </c>
      <c r="E7" s="13" t="s">
        <v>16</v>
      </c>
      <c r="F7" s="13">
        <v>5</v>
      </c>
      <c r="G7" s="13" t="s">
        <v>16</v>
      </c>
      <c r="H7" s="13">
        <v>5</v>
      </c>
      <c r="I7" s="13" t="s">
        <v>16</v>
      </c>
      <c r="J7" s="13">
        <v>5</v>
      </c>
      <c r="K7" s="13" t="s">
        <v>15</v>
      </c>
      <c r="L7" s="13">
        <v>5</v>
      </c>
      <c r="M7" s="13" t="s">
        <v>21</v>
      </c>
      <c r="N7">
        <v>5</v>
      </c>
      <c r="O7" s="13" t="s">
        <v>20</v>
      </c>
      <c r="P7">
        <v>5</v>
      </c>
      <c r="Q7" s="13" t="s">
        <v>16</v>
      </c>
      <c r="R7">
        <v>5</v>
      </c>
      <c r="S7" s="13" t="s">
        <v>16</v>
      </c>
      <c r="T7">
        <v>5</v>
      </c>
      <c r="U7" s="13" t="s">
        <v>16</v>
      </c>
      <c r="V7">
        <v>5</v>
      </c>
      <c r="W7" s="13" t="s">
        <v>16</v>
      </c>
      <c r="X7">
        <v>5</v>
      </c>
      <c r="Y7" s="13" t="s">
        <v>18</v>
      </c>
      <c r="Z7">
        <v>5</v>
      </c>
      <c r="AA7" s="13" t="s">
        <v>18</v>
      </c>
      <c r="AB7">
        <v>5</v>
      </c>
      <c r="AC7" s="13" t="s">
        <v>18</v>
      </c>
      <c r="AD7">
        <v>5</v>
      </c>
      <c r="AE7" s="13" t="s">
        <v>15</v>
      </c>
      <c r="AF7">
        <v>5</v>
      </c>
      <c r="AG7" s="13" t="s">
        <v>21</v>
      </c>
      <c r="AH7">
        <v>5</v>
      </c>
      <c r="AI7" s="13" t="s">
        <v>21</v>
      </c>
      <c r="AJ7">
        <v>5</v>
      </c>
      <c r="AK7" s="13" t="s">
        <v>21</v>
      </c>
      <c r="AL7">
        <v>5</v>
      </c>
      <c r="AM7" s="13" t="s">
        <v>21</v>
      </c>
      <c r="AN7">
        <v>5</v>
      </c>
      <c r="AO7" s="13" t="s">
        <v>21</v>
      </c>
      <c r="AP7">
        <v>5</v>
      </c>
      <c r="AQ7" s="13" t="s">
        <v>19</v>
      </c>
      <c r="AR7">
        <v>5</v>
      </c>
      <c r="AS7" s="13"/>
      <c r="AU7" s="13"/>
      <c r="AW7" s="13"/>
      <c r="AY7" s="13"/>
      <c r="BA7" s="13"/>
      <c r="BC7" s="13"/>
      <c r="BE7" s="13"/>
      <c r="BG7" s="13"/>
      <c r="BI7" s="13"/>
      <c r="BK7" s="13"/>
      <c r="BM7" s="13"/>
      <c r="BO7" s="13"/>
      <c r="BQ7" s="13"/>
      <c r="BS7" s="13"/>
      <c r="BU7" s="13"/>
      <c r="BW7" s="13"/>
      <c r="BY7" s="13"/>
      <c r="CA7" s="13"/>
      <c r="CC7" s="13"/>
      <c r="CE7" s="13"/>
      <c r="CG7" s="13"/>
      <c r="CI7" s="13"/>
      <c r="CK7" s="13"/>
      <c r="CM7" s="13"/>
      <c r="CO7" s="13"/>
      <c r="CQ7" s="13"/>
      <c r="CS7" s="13"/>
      <c r="CU7" s="13"/>
      <c r="CW7" s="13"/>
      <c r="CY7" s="13"/>
      <c r="DA7" s="13"/>
      <c r="DC7" s="13"/>
      <c r="DE7" s="13"/>
      <c r="DG7" s="13"/>
      <c r="DI7" s="13"/>
      <c r="DK7" s="13"/>
      <c r="DM7" s="13"/>
      <c r="DO7" s="13"/>
      <c r="DQ7" s="13"/>
      <c r="DS7" s="13"/>
      <c r="DU7" s="13"/>
      <c r="DW7" s="13"/>
      <c r="DY7" s="13"/>
      <c r="EA7" s="13"/>
      <c r="EC7" s="13"/>
      <c r="EE7" s="13"/>
      <c r="EG7" s="13"/>
      <c r="EI7" s="13"/>
      <c r="EK7" s="13"/>
      <c r="EM7" s="13"/>
      <c r="EO7" s="13"/>
      <c r="EP7" s="13"/>
      <c r="EQ7" s="13"/>
      <c r="ES7" s="13"/>
      <c r="EU7" s="13"/>
      <c r="EW7" s="13"/>
      <c r="EY7" s="13"/>
      <c r="FA7" s="13"/>
      <c r="FC7" s="13"/>
      <c r="FE7" s="13"/>
      <c r="FG7" s="13"/>
      <c r="FI7" s="13"/>
      <c r="FK7" s="13"/>
      <c r="FM7" s="13"/>
      <c r="FO7" s="13"/>
      <c r="FQ7" s="13"/>
      <c r="FS7" s="13"/>
      <c r="FU7" s="13"/>
      <c r="FW7" s="13"/>
      <c r="FY7" s="13"/>
      <c r="GA7" s="13"/>
      <c r="GC7" s="13"/>
      <c r="GE7" s="13"/>
      <c r="GG7" s="13"/>
      <c r="GI7" s="13"/>
      <c r="GK7" s="13"/>
      <c r="GM7" s="13"/>
      <c r="GO7" s="13"/>
      <c r="GQ7" s="13"/>
      <c r="GS7" s="13"/>
      <c r="GU7" s="13"/>
      <c r="GW7" s="13"/>
    </row>
    <row r="8" spans="1:206" x14ac:dyDescent="0.25">
      <c r="A8" s="13" t="s">
        <v>21</v>
      </c>
      <c r="B8" s="13">
        <v>6</v>
      </c>
      <c r="C8" s="13" t="s">
        <v>26</v>
      </c>
      <c r="D8" s="13">
        <v>6</v>
      </c>
      <c r="E8" s="13" t="s">
        <v>15</v>
      </c>
      <c r="F8" s="13">
        <v>6</v>
      </c>
      <c r="G8" s="13" t="s">
        <v>15</v>
      </c>
      <c r="H8" s="13">
        <v>6</v>
      </c>
      <c r="I8" s="13" t="s">
        <v>15</v>
      </c>
      <c r="J8" s="13">
        <v>6</v>
      </c>
      <c r="K8" s="13" t="s">
        <v>16</v>
      </c>
      <c r="L8" s="13">
        <v>6</v>
      </c>
      <c r="M8" s="13" t="s">
        <v>15</v>
      </c>
      <c r="N8">
        <v>6</v>
      </c>
      <c r="O8" s="13" t="s">
        <v>15</v>
      </c>
      <c r="P8">
        <v>6</v>
      </c>
      <c r="Q8" s="13" t="s">
        <v>20</v>
      </c>
      <c r="R8">
        <v>6</v>
      </c>
      <c r="S8" s="13" t="s">
        <v>20</v>
      </c>
      <c r="T8">
        <v>6</v>
      </c>
      <c r="U8" s="13" t="s">
        <v>20</v>
      </c>
      <c r="V8">
        <v>6</v>
      </c>
      <c r="W8" s="13" t="s">
        <v>20</v>
      </c>
      <c r="X8">
        <v>6</v>
      </c>
      <c r="Y8" s="13" t="s">
        <v>20</v>
      </c>
      <c r="Z8">
        <v>6</v>
      </c>
      <c r="AA8" s="13" t="s">
        <v>20</v>
      </c>
      <c r="AB8">
        <v>6</v>
      </c>
      <c r="AC8" s="13" t="s">
        <v>20</v>
      </c>
      <c r="AD8">
        <v>6</v>
      </c>
      <c r="AE8" s="13" t="s">
        <v>20</v>
      </c>
      <c r="AF8">
        <v>6</v>
      </c>
      <c r="AG8" s="13" t="s">
        <v>19</v>
      </c>
      <c r="AH8">
        <v>6</v>
      </c>
      <c r="AI8" s="13" t="s">
        <v>19</v>
      </c>
      <c r="AJ8">
        <v>6</v>
      </c>
      <c r="AK8" s="13" t="s">
        <v>19</v>
      </c>
      <c r="AL8">
        <v>6</v>
      </c>
      <c r="AM8" s="13" t="s">
        <v>19</v>
      </c>
      <c r="AN8">
        <v>6</v>
      </c>
      <c r="AO8" s="13" t="s">
        <v>19</v>
      </c>
      <c r="AP8">
        <v>6</v>
      </c>
      <c r="AQ8" s="13" t="s">
        <v>21</v>
      </c>
      <c r="AR8">
        <v>6</v>
      </c>
      <c r="AS8" s="13"/>
      <c r="AU8" s="13"/>
      <c r="AW8" s="13"/>
      <c r="AY8" s="13"/>
      <c r="BA8" s="13"/>
      <c r="BC8" s="13"/>
      <c r="BE8" s="13"/>
      <c r="BG8" s="13"/>
      <c r="BI8" s="13"/>
      <c r="BK8" s="13"/>
      <c r="BM8" s="13"/>
      <c r="BO8" s="13"/>
      <c r="BQ8" s="13"/>
      <c r="BS8" s="13"/>
      <c r="BU8" s="13"/>
      <c r="BW8" s="13"/>
      <c r="BY8" s="13"/>
      <c r="CA8" s="13"/>
      <c r="CC8" s="13"/>
      <c r="CE8" s="13"/>
      <c r="CG8" s="13"/>
      <c r="CI8" s="13"/>
      <c r="CK8" s="13"/>
      <c r="CM8" s="13"/>
      <c r="CO8" s="13"/>
      <c r="CQ8" s="13"/>
      <c r="CS8" s="13"/>
      <c r="CU8" s="13"/>
      <c r="CW8" s="13"/>
      <c r="CY8" s="13"/>
      <c r="DA8" s="13"/>
      <c r="DC8" s="13"/>
      <c r="DE8" s="13"/>
      <c r="DG8" s="13"/>
      <c r="DI8" s="13"/>
      <c r="DK8" s="13"/>
      <c r="DM8" s="13"/>
      <c r="DO8" s="13"/>
      <c r="DQ8" s="13"/>
      <c r="DS8" s="13"/>
      <c r="DU8" s="13"/>
      <c r="DW8" s="13"/>
      <c r="DY8" s="13"/>
      <c r="EA8" s="13"/>
      <c r="EC8" s="13"/>
      <c r="EE8" s="13"/>
      <c r="EG8" s="13"/>
      <c r="EI8" s="13"/>
      <c r="EK8" s="13"/>
      <c r="EM8" s="13"/>
      <c r="EO8" s="13"/>
      <c r="EP8" s="13"/>
      <c r="EQ8" s="13"/>
      <c r="ES8" s="13"/>
      <c r="EU8" s="13"/>
      <c r="EW8" s="13"/>
      <c r="EY8" s="13"/>
      <c r="FA8" s="13"/>
      <c r="FC8" s="13"/>
      <c r="FE8" s="13"/>
      <c r="FG8" s="13"/>
      <c r="FI8" s="13"/>
      <c r="FK8" s="13"/>
      <c r="FM8" s="13"/>
      <c r="FO8" s="13"/>
      <c r="FQ8" s="13"/>
      <c r="FS8" s="13"/>
      <c r="FU8" s="13"/>
      <c r="FW8" s="13"/>
      <c r="FY8" s="13"/>
      <c r="GA8" s="13"/>
      <c r="GC8" s="13"/>
      <c r="GE8" s="13"/>
      <c r="GG8" s="13"/>
      <c r="GI8" s="13"/>
      <c r="GK8" s="13"/>
      <c r="GM8" s="13"/>
      <c r="GO8" s="13"/>
      <c r="GQ8" s="13"/>
      <c r="GS8" s="13"/>
      <c r="GU8" s="13"/>
      <c r="GW8" s="13"/>
    </row>
    <row r="9" spans="1:206" x14ac:dyDescent="0.25">
      <c r="A9" s="13" t="s">
        <v>26</v>
      </c>
      <c r="B9" s="13">
        <v>7</v>
      </c>
      <c r="C9" s="13" t="s">
        <v>15</v>
      </c>
      <c r="D9" s="13">
        <v>7</v>
      </c>
      <c r="E9" s="13" t="s">
        <v>17</v>
      </c>
      <c r="F9" s="13">
        <v>7</v>
      </c>
      <c r="G9" s="13" t="s">
        <v>24</v>
      </c>
      <c r="H9" s="13">
        <v>7</v>
      </c>
      <c r="I9" s="13" t="s">
        <v>17</v>
      </c>
      <c r="J9" s="13">
        <v>7</v>
      </c>
      <c r="K9" s="13" t="s">
        <v>17</v>
      </c>
      <c r="L9" s="13">
        <v>7</v>
      </c>
      <c r="M9" s="13" t="s">
        <v>17</v>
      </c>
      <c r="N9">
        <v>7</v>
      </c>
      <c r="O9" s="13" t="s">
        <v>17</v>
      </c>
      <c r="P9">
        <v>7</v>
      </c>
      <c r="Q9" s="13" t="s">
        <v>21</v>
      </c>
      <c r="R9">
        <v>7</v>
      </c>
      <c r="S9" s="13" t="s">
        <v>21</v>
      </c>
      <c r="T9">
        <v>7</v>
      </c>
      <c r="U9" s="13" t="s">
        <v>21</v>
      </c>
      <c r="V9">
        <v>7</v>
      </c>
      <c r="W9" s="13" t="s">
        <v>21</v>
      </c>
      <c r="X9">
        <v>7</v>
      </c>
      <c r="Y9" s="13" t="s">
        <v>21</v>
      </c>
      <c r="Z9">
        <v>7</v>
      </c>
      <c r="AA9" s="13" t="s">
        <v>21</v>
      </c>
      <c r="AB9">
        <v>7</v>
      </c>
      <c r="AC9" s="13" t="s">
        <v>21</v>
      </c>
      <c r="AD9">
        <v>7</v>
      </c>
      <c r="AE9" s="13" t="s">
        <v>21</v>
      </c>
      <c r="AF9">
        <v>7</v>
      </c>
      <c r="AG9" s="13" t="s">
        <v>25</v>
      </c>
      <c r="AH9">
        <v>7</v>
      </c>
      <c r="AI9" s="13" t="s">
        <v>25</v>
      </c>
      <c r="AJ9">
        <v>7</v>
      </c>
      <c r="AK9" s="13" t="s">
        <v>20</v>
      </c>
      <c r="AL9">
        <v>7</v>
      </c>
      <c r="AM9" s="13" t="s">
        <v>20</v>
      </c>
      <c r="AN9">
        <v>7</v>
      </c>
      <c r="AO9" s="13" t="s">
        <v>20</v>
      </c>
      <c r="AP9">
        <v>7</v>
      </c>
      <c r="AQ9" s="13" t="s">
        <v>20</v>
      </c>
      <c r="AR9">
        <v>7</v>
      </c>
      <c r="AS9" s="13"/>
      <c r="AU9" s="13"/>
      <c r="AW9" s="13"/>
      <c r="AY9" s="13"/>
      <c r="BA9" s="13"/>
      <c r="BC9" s="13"/>
      <c r="BE9" s="13"/>
      <c r="BG9" s="13"/>
      <c r="BI9" s="13"/>
      <c r="BK9" s="13"/>
      <c r="BM9" s="13"/>
      <c r="BO9" s="13"/>
      <c r="BQ9" s="13"/>
      <c r="BS9" s="13"/>
      <c r="BU9" s="13"/>
      <c r="BW9" s="13"/>
      <c r="BY9" s="13"/>
      <c r="CA9" s="13"/>
      <c r="CC9" s="13"/>
      <c r="CE9" s="13"/>
      <c r="CG9" s="13"/>
      <c r="CI9" s="13"/>
      <c r="CK9" s="13"/>
      <c r="CM9" s="13"/>
      <c r="CO9" s="13"/>
      <c r="CQ9" s="13"/>
      <c r="CS9" s="13"/>
      <c r="CU9" s="13"/>
      <c r="CW9" s="13"/>
      <c r="CY9" s="13"/>
      <c r="DA9" s="13"/>
      <c r="DC9" s="13"/>
      <c r="DE9" s="13"/>
      <c r="DG9" s="13"/>
      <c r="DI9" s="13"/>
      <c r="DK9" s="13"/>
      <c r="DM9" s="13"/>
      <c r="DO9" s="13"/>
      <c r="DQ9" s="13"/>
      <c r="DS9" s="13"/>
      <c r="DU9" s="13"/>
      <c r="DW9" s="13"/>
      <c r="DY9" s="13"/>
      <c r="EA9" s="13"/>
      <c r="EC9" s="13"/>
      <c r="EE9" s="13"/>
      <c r="EG9" s="13"/>
      <c r="EI9" s="13"/>
      <c r="EK9" s="13"/>
      <c r="EM9" s="13"/>
      <c r="EO9" s="13"/>
      <c r="EP9" s="13"/>
      <c r="EQ9" s="13"/>
      <c r="ES9" s="13"/>
      <c r="EU9" s="13"/>
      <c r="EW9" s="13"/>
      <c r="EY9" s="13"/>
      <c r="FA9" s="13"/>
      <c r="FC9" s="13"/>
      <c r="FE9" s="13"/>
      <c r="FG9" s="13"/>
      <c r="FI9" s="13"/>
      <c r="FK9" s="13"/>
      <c r="FM9" s="13"/>
      <c r="FO9" s="13"/>
      <c r="FQ9" s="13"/>
      <c r="FS9" s="13"/>
      <c r="FU9" s="13"/>
      <c r="FW9" s="13"/>
      <c r="FY9" s="13"/>
      <c r="GA9" s="13"/>
      <c r="GC9" s="13"/>
      <c r="GE9" s="13"/>
      <c r="GG9" s="13"/>
      <c r="GI9" s="13"/>
      <c r="GK9" s="13"/>
      <c r="GM9" s="13"/>
      <c r="GO9" s="13"/>
      <c r="GQ9" s="13"/>
      <c r="GS9" s="13"/>
      <c r="GU9" s="13"/>
      <c r="GW9" s="13"/>
    </row>
    <row r="10" spans="1:206" x14ac:dyDescent="0.25">
      <c r="A10" s="13" t="s">
        <v>15</v>
      </c>
      <c r="B10" s="13">
        <v>8</v>
      </c>
      <c r="C10" s="13" t="s">
        <v>17</v>
      </c>
      <c r="D10" s="13">
        <v>8</v>
      </c>
      <c r="E10" s="13" t="s">
        <v>26</v>
      </c>
      <c r="F10" s="13">
        <v>8</v>
      </c>
      <c r="G10" s="13" t="s">
        <v>17</v>
      </c>
      <c r="H10" s="13">
        <v>8</v>
      </c>
      <c r="I10" s="13" t="s">
        <v>24</v>
      </c>
      <c r="J10" s="13">
        <v>8</v>
      </c>
      <c r="K10" s="13" t="s">
        <v>24</v>
      </c>
      <c r="L10" s="13">
        <v>8</v>
      </c>
      <c r="M10" s="13" t="s">
        <v>24</v>
      </c>
      <c r="N10">
        <v>8</v>
      </c>
      <c r="O10" s="13" t="s">
        <v>24</v>
      </c>
      <c r="P10">
        <v>8</v>
      </c>
      <c r="Q10" s="13" t="s">
        <v>22</v>
      </c>
      <c r="R10">
        <v>8</v>
      </c>
      <c r="S10" s="13" t="s">
        <v>22</v>
      </c>
      <c r="T10">
        <v>8</v>
      </c>
      <c r="U10" s="13" t="s">
        <v>25</v>
      </c>
      <c r="V10">
        <v>8</v>
      </c>
      <c r="W10" s="13" t="s">
        <v>25</v>
      </c>
      <c r="X10">
        <v>8</v>
      </c>
      <c r="Y10" s="13" t="s">
        <v>25</v>
      </c>
      <c r="Z10">
        <v>8</v>
      </c>
      <c r="AA10" s="13" t="s">
        <v>25</v>
      </c>
      <c r="AB10">
        <v>8</v>
      </c>
      <c r="AC10" s="13" t="s">
        <v>25</v>
      </c>
      <c r="AD10">
        <v>8</v>
      </c>
      <c r="AE10" s="13" t="s">
        <v>25</v>
      </c>
      <c r="AF10">
        <v>8</v>
      </c>
      <c r="AG10" s="13" t="s">
        <v>20</v>
      </c>
      <c r="AH10">
        <v>8</v>
      </c>
      <c r="AI10" s="13" t="s">
        <v>20</v>
      </c>
      <c r="AJ10">
        <v>8</v>
      </c>
      <c r="AK10" s="13" t="s">
        <v>25</v>
      </c>
      <c r="AL10">
        <v>8</v>
      </c>
      <c r="AM10" s="13" t="s">
        <v>25</v>
      </c>
      <c r="AN10">
        <v>8</v>
      </c>
      <c r="AO10" s="13" t="s">
        <v>25</v>
      </c>
      <c r="AP10">
        <v>8</v>
      </c>
      <c r="AQ10" s="13" t="s">
        <v>25</v>
      </c>
      <c r="AR10">
        <v>8</v>
      </c>
      <c r="AS10" s="13"/>
      <c r="AU10" s="13"/>
      <c r="AW10" s="13"/>
      <c r="AY10" s="13"/>
      <c r="BA10" s="13"/>
      <c r="BC10" s="13"/>
      <c r="BE10" s="13"/>
      <c r="BG10" s="13"/>
      <c r="BI10" s="13"/>
      <c r="BK10" s="13"/>
      <c r="BM10" s="13"/>
      <c r="BO10" s="13"/>
      <c r="BQ10" s="13"/>
      <c r="BS10" s="13"/>
      <c r="BU10" s="13"/>
      <c r="BW10" s="13"/>
      <c r="BY10" s="13"/>
      <c r="CA10" s="13"/>
      <c r="CC10" s="13"/>
      <c r="CE10" s="13"/>
      <c r="CG10" s="13"/>
      <c r="CI10" s="13"/>
      <c r="CK10" s="13"/>
      <c r="CM10" s="13"/>
      <c r="CO10" s="13"/>
      <c r="CQ10" s="13"/>
      <c r="CS10" s="13"/>
      <c r="CU10" s="13"/>
      <c r="CW10" s="13"/>
      <c r="CY10" s="13"/>
      <c r="DA10" s="13"/>
      <c r="DC10" s="13"/>
      <c r="DE10" s="13"/>
      <c r="DG10" s="13"/>
      <c r="DI10" s="13"/>
      <c r="DK10" s="13"/>
      <c r="DM10" s="13"/>
      <c r="DO10" s="13"/>
      <c r="DQ10" s="13"/>
      <c r="DS10" s="13"/>
      <c r="DU10" s="13"/>
      <c r="DW10" s="13"/>
      <c r="DY10" s="13"/>
      <c r="EA10" s="13"/>
      <c r="EC10" s="13"/>
      <c r="EE10" s="13"/>
      <c r="EG10" s="13"/>
      <c r="EI10" s="13"/>
      <c r="EK10" s="13"/>
      <c r="EM10" s="13"/>
      <c r="EO10" s="13"/>
      <c r="EP10" s="13"/>
      <c r="EQ10" s="13"/>
      <c r="ES10" s="13"/>
      <c r="EU10" s="13"/>
      <c r="EW10" s="13"/>
      <c r="EY10" s="13"/>
      <c r="FA10" s="13"/>
      <c r="FC10" s="13"/>
      <c r="FE10" s="13"/>
      <c r="FG10" s="13"/>
      <c r="FI10" s="13"/>
      <c r="FK10" s="13"/>
      <c r="FM10" s="13"/>
      <c r="FO10" s="13"/>
      <c r="FQ10" s="13"/>
      <c r="FS10" s="13"/>
      <c r="FU10" s="13"/>
      <c r="FW10" s="13"/>
      <c r="FY10" s="13"/>
      <c r="GA10" s="13"/>
      <c r="GC10" s="13"/>
      <c r="GE10" s="13"/>
      <c r="GG10" s="13"/>
      <c r="GI10" s="13"/>
      <c r="GK10" s="13"/>
      <c r="GM10" s="13"/>
      <c r="GO10" s="13"/>
      <c r="GQ10" s="13"/>
      <c r="GS10" s="13"/>
      <c r="GU10" s="13"/>
      <c r="GW10" s="13"/>
    </row>
    <row r="11" spans="1:206" x14ac:dyDescent="0.25">
      <c r="A11" s="13" t="s">
        <v>25</v>
      </c>
      <c r="B11" s="13">
        <v>9</v>
      </c>
      <c r="C11" s="13" t="s">
        <v>23</v>
      </c>
      <c r="D11" s="13">
        <v>9</v>
      </c>
      <c r="E11" s="13" t="s">
        <v>23</v>
      </c>
      <c r="F11" s="13">
        <v>9</v>
      </c>
      <c r="G11" s="13" t="s">
        <v>26</v>
      </c>
      <c r="H11" s="13">
        <v>9</v>
      </c>
      <c r="I11" s="13" t="s">
        <v>26</v>
      </c>
      <c r="J11" s="13">
        <v>9</v>
      </c>
      <c r="K11" s="13" t="s">
        <v>23</v>
      </c>
      <c r="L11" s="13">
        <v>9</v>
      </c>
      <c r="M11" s="13" t="s">
        <v>23</v>
      </c>
      <c r="N11">
        <v>9</v>
      </c>
      <c r="O11" s="13" t="s">
        <v>23</v>
      </c>
      <c r="P11">
        <v>9</v>
      </c>
      <c r="Q11" s="13" t="s">
        <v>23</v>
      </c>
      <c r="R11">
        <v>9</v>
      </c>
      <c r="S11" s="13" t="s">
        <v>23</v>
      </c>
      <c r="T11">
        <v>9</v>
      </c>
      <c r="U11" s="13" t="s">
        <v>22</v>
      </c>
      <c r="V11">
        <v>9</v>
      </c>
      <c r="W11" s="13" t="s">
        <v>22</v>
      </c>
      <c r="X11">
        <v>9</v>
      </c>
      <c r="Y11" s="13" t="s">
        <v>22</v>
      </c>
      <c r="Z11">
        <v>9</v>
      </c>
      <c r="AA11" s="13" t="s">
        <v>22</v>
      </c>
      <c r="AB11">
        <v>9</v>
      </c>
      <c r="AC11" s="13" t="s">
        <v>22</v>
      </c>
      <c r="AD11">
        <v>9</v>
      </c>
      <c r="AE11" s="13" t="s">
        <v>26</v>
      </c>
      <c r="AF11">
        <v>9</v>
      </c>
      <c r="AG11" s="13" t="s">
        <v>22</v>
      </c>
      <c r="AH11">
        <v>9</v>
      </c>
      <c r="AI11" s="13" t="s">
        <v>22</v>
      </c>
      <c r="AJ11">
        <v>9</v>
      </c>
      <c r="AK11" s="13" t="s">
        <v>22</v>
      </c>
      <c r="AL11">
        <v>9</v>
      </c>
      <c r="AM11" s="13" t="s">
        <v>22</v>
      </c>
      <c r="AN11">
        <v>9</v>
      </c>
      <c r="AO11" s="13" t="s">
        <v>22</v>
      </c>
      <c r="AP11">
        <v>9</v>
      </c>
      <c r="AQ11" s="13" t="s">
        <v>22</v>
      </c>
      <c r="AR11">
        <v>9</v>
      </c>
      <c r="AS11" s="13"/>
      <c r="AU11" s="13"/>
      <c r="AW11" s="13"/>
      <c r="AY11" s="13"/>
      <c r="BA11" s="13"/>
      <c r="BC11" s="13"/>
      <c r="BE11" s="13"/>
      <c r="BG11" s="13"/>
      <c r="BI11" s="13"/>
      <c r="BK11" s="13"/>
      <c r="BM11" s="13"/>
      <c r="BO11" s="13"/>
      <c r="BQ11" s="13"/>
      <c r="BS11" s="13"/>
      <c r="BU11" s="13"/>
      <c r="BW11" s="13"/>
      <c r="BY11" s="13"/>
      <c r="CA11" s="13"/>
      <c r="CC11" s="13"/>
      <c r="CE11" s="13"/>
      <c r="CG11" s="13"/>
      <c r="CI11" s="13"/>
      <c r="CK11" s="13"/>
      <c r="CM11" s="13"/>
      <c r="CO11" s="13"/>
      <c r="CQ11" s="13"/>
      <c r="CS11" s="13"/>
      <c r="CU11" s="13"/>
      <c r="CW11" s="13"/>
      <c r="CY11" s="13"/>
      <c r="DA11" s="13"/>
      <c r="DC11" s="13"/>
      <c r="DE11" s="13"/>
      <c r="DG11" s="13"/>
      <c r="DI11" s="13"/>
      <c r="DK11" s="13"/>
      <c r="DM11" s="13"/>
      <c r="DO11" s="13"/>
      <c r="DQ11" s="13"/>
      <c r="DS11" s="13"/>
      <c r="DU11" s="13"/>
      <c r="DW11" s="13"/>
      <c r="DY11" s="13"/>
      <c r="EA11" s="13"/>
      <c r="EC11" s="13"/>
      <c r="EE11" s="13"/>
      <c r="EG11" s="13"/>
      <c r="EI11" s="13"/>
      <c r="EK11" s="13"/>
      <c r="EM11" s="13"/>
      <c r="EO11" s="13"/>
      <c r="EP11" s="13"/>
      <c r="EQ11" s="13"/>
      <c r="ES11" s="13"/>
      <c r="EU11" s="13"/>
      <c r="EW11" s="13"/>
      <c r="EY11" s="13"/>
      <c r="FA11" s="13"/>
      <c r="FC11" s="13"/>
      <c r="FE11" s="13"/>
      <c r="FG11" s="13"/>
      <c r="FI11" s="13"/>
      <c r="FK11" s="13"/>
      <c r="FM11" s="13"/>
      <c r="FO11" s="13"/>
      <c r="FQ11" s="13"/>
      <c r="FS11" s="13"/>
      <c r="FU11" s="13"/>
      <c r="FW11" s="13"/>
      <c r="FY11" s="13"/>
      <c r="GA11" s="13"/>
      <c r="GC11" s="13"/>
      <c r="GE11" s="13"/>
      <c r="GG11" s="13"/>
      <c r="GI11" s="13"/>
      <c r="GK11" s="13"/>
      <c r="GM11" s="13"/>
      <c r="GO11" s="13"/>
      <c r="GQ11" s="13"/>
      <c r="GS11" s="13"/>
      <c r="GU11" s="13"/>
      <c r="GW11" s="13"/>
    </row>
    <row r="12" spans="1:206" x14ac:dyDescent="0.25">
      <c r="A12" s="21" t="s">
        <v>17</v>
      </c>
      <c r="B12" s="13">
        <v>10</v>
      </c>
      <c r="C12" s="13" t="s">
        <v>25</v>
      </c>
      <c r="D12" s="13">
        <v>10</v>
      </c>
      <c r="E12" s="13" t="s">
        <v>25</v>
      </c>
      <c r="F12" s="13">
        <v>10</v>
      </c>
      <c r="G12" s="21" t="s">
        <v>23</v>
      </c>
      <c r="H12" s="13">
        <v>10</v>
      </c>
      <c r="I12" s="21" t="s">
        <v>23</v>
      </c>
      <c r="J12" s="13">
        <v>10</v>
      </c>
      <c r="K12" s="21" t="s">
        <v>26</v>
      </c>
      <c r="L12" s="13">
        <v>10</v>
      </c>
      <c r="M12" s="21" t="s">
        <v>25</v>
      </c>
      <c r="N12">
        <v>10</v>
      </c>
      <c r="O12" s="21" t="s">
        <v>25</v>
      </c>
      <c r="P12">
        <v>10</v>
      </c>
      <c r="Q12" s="21" t="s">
        <v>24</v>
      </c>
      <c r="R12">
        <v>10</v>
      </c>
      <c r="S12" s="21" t="s">
        <v>24</v>
      </c>
      <c r="T12">
        <v>10</v>
      </c>
      <c r="U12" s="21" t="s">
        <v>26</v>
      </c>
      <c r="V12">
        <v>10</v>
      </c>
      <c r="W12" s="21" t="s">
        <v>26</v>
      </c>
      <c r="X12">
        <v>10</v>
      </c>
      <c r="Y12" s="21" t="s">
        <v>26</v>
      </c>
      <c r="Z12">
        <v>10</v>
      </c>
      <c r="AA12" s="21" t="s">
        <v>26</v>
      </c>
      <c r="AB12">
        <v>10</v>
      </c>
      <c r="AC12" s="21" t="s">
        <v>26</v>
      </c>
      <c r="AD12">
        <v>10</v>
      </c>
      <c r="AE12" s="21" t="s">
        <v>22</v>
      </c>
      <c r="AF12">
        <v>10</v>
      </c>
      <c r="AG12" s="21" t="s">
        <v>23</v>
      </c>
      <c r="AH12">
        <v>10</v>
      </c>
      <c r="AI12" s="21" t="s">
        <v>23</v>
      </c>
      <c r="AJ12">
        <v>10</v>
      </c>
      <c r="AK12" s="21" t="s">
        <v>26</v>
      </c>
      <c r="AL12">
        <v>10</v>
      </c>
      <c r="AM12" s="21" t="s">
        <v>26</v>
      </c>
      <c r="AN12">
        <v>10</v>
      </c>
      <c r="AO12" s="21" t="s">
        <v>26</v>
      </c>
      <c r="AP12">
        <v>10</v>
      </c>
      <c r="AQ12" s="21" t="s">
        <v>26</v>
      </c>
      <c r="AR12">
        <v>10</v>
      </c>
      <c r="AS12" s="21"/>
      <c r="AU12" s="21"/>
      <c r="AW12" s="21"/>
      <c r="AY12" s="21"/>
      <c r="BA12" s="21"/>
      <c r="BC12" s="21"/>
      <c r="BE12" s="21"/>
      <c r="BG12" s="21"/>
      <c r="BI12" s="21"/>
      <c r="BK12" s="21"/>
      <c r="BM12" s="21"/>
      <c r="BO12" s="21"/>
      <c r="BQ12" s="21"/>
      <c r="BS12" s="21"/>
      <c r="BU12" s="21"/>
      <c r="BW12" s="21"/>
      <c r="BY12" s="21"/>
      <c r="CA12" s="21"/>
      <c r="CC12" s="21"/>
      <c r="CE12" s="21"/>
      <c r="CG12" s="21"/>
      <c r="CI12" s="21"/>
      <c r="CK12" s="21"/>
      <c r="CM12" s="21"/>
      <c r="CO12" s="21"/>
      <c r="CQ12" s="21"/>
      <c r="CS12" s="21"/>
      <c r="CU12" s="21"/>
      <c r="CW12" s="21"/>
      <c r="CY12" s="21"/>
      <c r="DA12" s="21"/>
      <c r="DC12" s="21"/>
      <c r="DE12" s="21"/>
      <c r="DG12" s="21"/>
      <c r="DI12" s="21"/>
      <c r="DK12" s="21"/>
      <c r="DM12" s="21"/>
      <c r="DO12" s="21"/>
      <c r="DQ12" s="21"/>
      <c r="DS12" s="21"/>
      <c r="DU12" s="21"/>
      <c r="DW12" s="21"/>
      <c r="DY12" s="21"/>
      <c r="EA12" s="21"/>
      <c r="EC12" s="21"/>
      <c r="EE12" s="21"/>
      <c r="EG12" s="21"/>
      <c r="EI12" s="21"/>
      <c r="EK12" s="21"/>
      <c r="EM12" s="21"/>
      <c r="EO12" s="21"/>
      <c r="EP12" s="13"/>
      <c r="EQ12" s="21"/>
      <c r="ES12" s="21"/>
      <c r="EU12" s="21"/>
      <c r="EW12" s="21"/>
      <c r="EY12" s="21"/>
      <c r="FA12" s="21"/>
      <c r="FC12" s="21"/>
      <c r="FE12" s="21"/>
      <c r="FG12" s="21"/>
      <c r="FI12" s="21"/>
      <c r="FK12" s="21"/>
      <c r="FM12" s="21"/>
      <c r="FO12" s="21"/>
      <c r="FQ12" s="21"/>
      <c r="FS12" s="21"/>
      <c r="FU12" s="21"/>
      <c r="FW12" s="21"/>
      <c r="FY12" s="21"/>
      <c r="GA12" s="21"/>
      <c r="GC12" s="21"/>
      <c r="GE12" s="21"/>
      <c r="GG12" s="21"/>
      <c r="GI12" s="21"/>
      <c r="GK12" s="21"/>
      <c r="GM12" s="21"/>
      <c r="GO12" s="21"/>
      <c r="GQ12" s="21"/>
      <c r="GS12" s="21"/>
      <c r="GU12" s="21"/>
      <c r="GW12" s="21"/>
    </row>
    <row r="13" spans="1:206" x14ac:dyDescent="0.25">
      <c r="A13" s="13" t="s">
        <v>131</v>
      </c>
      <c r="B13" s="13" t="s">
        <v>131</v>
      </c>
      <c r="C13" s="13" t="s">
        <v>131</v>
      </c>
      <c r="D13" s="13" t="s">
        <v>131</v>
      </c>
      <c r="E13" s="13" t="s">
        <v>24</v>
      </c>
      <c r="F13" s="13">
        <v>11</v>
      </c>
      <c r="G13" s="13" t="s">
        <v>25</v>
      </c>
      <c r="H13" s="13">
        <v>11</v>
      </c>
      <c r="I13" s="13" t="s">
        <v>25</v>
      </c>
      <c r="J13" s="13">
        <v>11</v>
      </c>
      <c r="K13" s="13" t="s">
        <v>25</v>
      </c>
      <c r="L13" s="13">
        <v>11</v>
      </c>
      <c r="M13" s="13" t="s">
        <v>26</v>
      </c>
      <c r="N13">
        <v>11</v>
      </c>
      <c r="O13" s="13" t="s">
        <v>26</v>
      </c>
      <c r="P13">
        <v>11</v>
      </c>
      <c r="Q13" s="13" t="s">
        <v>25</v>
      </c>
      <c r="R13">
        <v>11</v>
      </c>
      <c r="S13" s="13" t="s">
        <v>25</v>
      </c>
      <c r="T13">
        <v>11</v>
      </c>
      <c r="U13" s="13" t="s">
        <v>23</v>
      </c>
      <c r="V13">
        <v>11</v>
      </c>
      <c r="W13" s="13" t="s">
        <v>23</v>
      </c>
      <c r="X13">
        <v>11</v>
      </c>
      <c r="Y13" s="13" t="s">
        <v>23</v>
      </c>
      <c r="Z13">
        <v>11</v>
      </c>
      <c r="AA13" s="13" t="s">
        <v>23</v>
      </c>
      <c r="AB13">
        <v>11</v>
      </c>
      <c r="AC13" s="13" t="s">
        <v>23</v>
      </c>
      <c r="AD13">
        <v>11</v>
      </c>
      <c r="AE13" s="13" t="s">
        <v>23</v>
      </c>
      <c r="AF13">
        <v>11</v>
      </c>
      <c r="AG13" s="13" t="s">
        <v>26</v>
      </c>
      <c r="AH13">
        <v>11</v>
      </c>
      <c r="AI13" s="13" t="s">
        <v>26</v>
      </c>
      <c r="AJ13">
        <v>11</v>
      </c>
      <c r="AK13" s="13" t="s">
        <v>23</v>
      </c>
      <c r="AL13">
        <v>11</v>
      </c>
      <c r="AM13" s="13" t="s">
        <v>23</v>
      </c>
      <c r="AN13">
        <v>11</v>
      </c>
      <c r="AO13" s="13" t="s">
        <v>23</v>
      </c>
      <c r="AP13">
        <v>11</v>
      </c>
      <c r="AQ13" s="13" t="s">
        <v>23</v>
      </c>
      <c r="AR13">
        <v>11</v>
      </c>
      <c r="AS13" s="13"/>
      <c r="AU13" s="13"/>
      <c r="AW13" s="13"/>
      <c r="AY13" s="13"/>
      <c r="BA13" s="13"/>
      <c r="BC13" s="13"/>
      <c r="BE13" s="13"/>
      <c r="BG13" s="13"/>
      <c r="BI13" s="13"/>
      <c r="BK13" s="13"/>
      <c r="BM13" s="13"/>
      <c r="BO13" s="13"/>
      <c r="BQ13" s="13"/>
      <c r="BS13" s="13"/>
      <c r="BU13" s="13"/>
      <c r="BW13" s="13"/>
      <c r="BY13" s="13"/>
      <c r="CA13" s="13"/>
      <c r="CC13" s="13"/>
      <c r="CE13" s="13"/>
      <c r="CG13" s="13"/>
      <c r="CI13" s="13"/>
      <c r="CK13" s="13"/>
      <c r="CM13" s="13"/>
      <c r="CO13" s="13"/>
      <c r="CQ13" s="13"/>
      <c r="CS13" s="13"/>
      <c r="CU13" s="13"/>
      <c r="CW13" s="13"/>
      <c r="CY13" s="13"/>
      <c r="DA13" s="13"/>
      <c r="DC13" s="13"/>
      <c r="DE13" s="13"/>
      <c r="DG13" s="13"/>
      <c r="DI13" s="13"/>
      <c r="DK13" s="13"/>
      <c r="DM13" s="13"/>
      <c r="DO13" s="13"/>
      <c r="DQ13" s="13"/>
      <c r="DS13" s="13"/>
      <c r="DU13" s="13"/>
      <c r="DW13" s="13"/>
      <c r="DY13" s="13"/>
      <c r="EA13" s="13"/>
      <c r="EC13" s="13"/>
      <c r="EE13" s="13"/>
      <c r="EG13" s="13"/>
      <c r="EI13" s="13"/>
      <c r="EK13" s="13"/>
      <c r="EM13" s="13"/>
      <c r="EO13" s="13"/>
      <c r="EP13" s="13"/>
      <c r="EQ13" s="13"/>
      <c r="ES13" s="13"/>
      <c r="EU13" s="13"/>
      <c r="EW13" s="13"/>
      <c r="EY13" s="13"/>
      <c r="FA13" s="13"/>
      <c r="FC13" s="13"/>
      <c r="FE13" s="13"/>
      <c r="FG13" s="13"/>
      <c r="FI13" s="13"/>
      <c r="FK13" s="13"/>
      <c r="FM13" s="13"/>
      <c r="FO13" s="13"/>
      <c r="FQ13" s="13"/>
      <c r="FS13" s="13"/>
      <c r="FU13" s="13"/>
      <c r="FW13" s="13"/>
      <c r="FY13" s="13"/>
      <c r="GA13" s="13"/>
      <c r="GC13" s="13"/>
      <c r="GE13" s="13"/>
      <c r="GG13" s="13"/>
      <c r="GI13" s="13"/>
      <c r="GK13" s="13"/>
      <c r="GM13" s="13"/>
      <c r="GO13" s="13"/>
      <c r="GQ13" s="13"/>
      <c r="GS13" s="13"/>
      <c r="GU13" s="13"/>
      <c r="GW13" s="13"/>
    </row>
    <row r="14" spans="1:206" x14ac:dyDescent="0.25">
      <c r="A14" s="13" t="s">
        <v>131</v>
      </c>
      <c r="B14" s="13" t="s">
        <v>131</v>
      </c>
      <c r="C14" s="13" t="s">
        <v>131</v>
      </c>
      <c r="D14" s="13" t="s">
        <v>131</v>
      </c>
      <c r="E14" s="13" t="s">
        <v>131</v>
      </c>
      <c r="F14" s="13" t="s">
        <v>131</v>
      </c>
      <c r="G14" s="13" t="s">
        <v>131</v>
      </c>
      <c r="H14" s="13" t="s">
        <v>131</v>
      </c>
      <c r="I14" s="13" t="s">
        <v>131</v>
      </c>
      <c r="J14" s="13" t="s">
        <v>131</v>
      </c>
      <c r="K14" s="13" t="s">
        <v>131</v>
      </c>
      <c r="L14" s="13" t="s">
        <v>131</v>
      </c>
      <c r="M14" s="13" t="s">
        <v>131</v>
      </c>
      <c r="N14" s="13" t="s">
        <v>131</v>
      </c>
      <c r="O14" s="13" t="s">
        <v>22</v>
      </c>
      <c r="P14">
        <v>12</v>
      </c>
      <c r="Q14" s="13" t="s">
        <v>26</v>
      </c>
      <c r="R14">
        <v>12</v>
      </c>
      <c r="S14" s="13" t="s">
        <v>26</v>
      </c>
      <c r="T14">
        <v>12</v>
      </c>
      <c r="U14" s="13" t="s">
        <v>24</v>
      </c>
      <c r="V14">
        <v>12</v>
      </c>
      <c r="W14" s="13" t="s">
        <v>24</v>
      </c>
      <c r="X14">
        <v>12</v>
      </c>
      <c r="Y14" s="13" t="s">
        <v>24</v>
      </c>
      <c r="Z14">
        <v>12</v>
      </c>
      <c r="AA14" s="13" t="s">
        <v>24</v>
      </c>
      <c r="AB14">
        <v>12</v>
      </c>
      <c r="AC14" s="13" t="s">
        <v>24</v>
      </c>
      <c r="AD14">
        <v>12</v>
      </c>
      <c r="AE14" s="13" t="s">
        <v>24</v>
      </c>
      <c r="AF14">
        <v>12</v>
      </c>
      <c r="AG14" s="13" t="s">
        <v>24</v>
      </c>
      <c r="AH14">
        <v>12</v>
      </c>
      <c r="AI14" s="13" t="s">
        <v>24</v>
      </c>
      <c r="AJ14">
        <v>12</v>
      </c>
      <c r="AK14" s="13" t="s">
        <v>24</v>
      </c>
      <c r="AL14">
        <v>12</v>
      </c>
      <c r="AM14" s="13" t="s">
        <v>24</v>
      </c>
      <c r="AN14">
        <v>12</v>
      </c>
      <c r="AO14" s="13" t="s">
        <v>24</v>
      </c>
      <c r="AP14">
        <v>12</v>
      </c>
      <c r="AQ14" s="13" t="s">
        <v>24</v>
      </c>
      <c r="AR14">
        <v>12</v>
      </c>
      <c r="AS14" s="13"/>
      <c r="AU14" s="13"/>
      <c r="AW14" s="13"/>
      <c r="AY14" s="13"/>
      <c r="BA14" s="13"/>
      <c r="BC14" s="13"/>
      <c r="BE14" s="13"/>
      <c r="BG14" s="13"/>
      <c r="BI14" s="13"/>
      <c r="BK14" s="13"/>
      <c r="BM14" s="13"/>
      <c r="BO14" s="13"/>
      <c r="BQ14" s="13"/>
      <c r="BS14" s="13"/>
      <c r="BU14" s="13"/>
      <c r="BW14" s="13"/>
      <c r="BY14" s="13"/>
      <c r="CA14" s="13"/>
      <c r="CC14" s="13"/>
      <c r="CE14" s="13"/>
      <c r="CG14" s="13"/>
      <c r="CI14" s="13"/>
      <c r="CK14" s="13"/>
      <c r="CM14" s="13"/>
      <c r="CO14" s="13"/>
      <c r="CQ14" s="13"/>
      <c r="CS14" s="13"/>
      <c r="CU14" s="13"/>
      <c r="CW14" s="13"/>
      <c r="CY14" s="13"/>
      <c r="DA14" s="13"/>
      <c r="DC14" s="13"/>
      <c r="DE14" s="13"/>
      <c r="DG14" s="13"/>
      <c r="DI14" s="13"/>
      <c r="DK14" s="13"/>
      <c r="DM14" s="13"/>
      <c r="DO14" s="13"/>
      <c r="DQ14" s="13"/>
      <c r="DS14" s="13"/>
      <c r="DU14" s="13"/>
      <c r="DW14" s="13"/>
      <c r="DY14" s="13"/>
      <c r="EA14" s="13"/>
      <c r="EC14" s="13"/>
      <c r="EE14" s="13"/>
      <c r="EG14" s="13"/>
      <c r="EI14" s="13"/>
      <c r="EK14" s="13"/>
      <c r="EM14" s="13"/>
      <c r="EO14" s="13"/>
      <c r="EP14" s="13"/>
      <c r="EQ14" s="13"/>
      <c r="ES14" s="13"/>
      <c r="EU14" s="13"/>
      <c r="EW14" s="13"/>
      <c r="EY14" s="13"/>
      <c r="FA14" s="13"/>
      <c r="FC14" s="13"/>
      <c r="FE14" s="13"/>
      <c r="FG14" s="13"/>
      <c r="FI14" s="13"/>
      <c r="FK14" s="13"/>
      <c r="FM14" s="13"/>
      <c r="FO14" s="13"/>
      <c r="FQ14" s="13"/>
      <c r="FS14" s="13"/>
      <c r="FU14" s="13"/>
      <c r="FW14" s="13"/>
      <c r="FY14" s="13"/>
      <c r="GA14" s="13"/>
      <c r="GC14" s="13"/>
      <c r="GE14" s="13"/>
      <c r="GG14" s="13"/>
      <c r="GI14" s="13"/>
      <c r="GK14" s="13"/>
      <c r="GM14" s="13"/>
      <c r="GO14" s="13"/>
      <c r="GQ14" s="13"/>
      <c r="GS14" s="13"/>
      <c r="GU14" s="13"/>
      <c r="GW14" s="13"/>
    </row>
    <row r="15" spans="1:20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</row>
    <row r="16" spans="1:206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</row>
    <row r="17" spans="1:206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</row>
    <row r="18" spans="1:20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</row>
    <row r="19" spans="1:20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</row>
    <row r="20" spans="1:20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</row>
    <row r="21" spans="1:20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</row>
    <row r="22" spans="1:20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</row>
    <row r="23" spans="1:20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</row>
    <row r="24" spans="1:20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</row>
    <row r="25" spans="1:20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</row>
    <row r="26" spans="1:20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</row>
    <row r="27" spans="1:20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</row>
    <row r="28" spans="1:20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</row>
    <row r="29" spans="1:20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</row>
    <row r="30" spans="1:20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</row>
    <row r="31" spans="1:20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</row>
    <row r="32" spans="1:20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</row>
    <row r="33" spans="1:20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</row>
    <row r="34" spans="1:20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</row>
    <row r="35" spans="1:20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</row>
    <row r="36" spans="1:20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</row>
    <row r="37" spans="1:20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</row>
    <row r="38" spans="1:20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</row>
    <row r="39" spans="1:20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</row>
    <row r="40" spans="1:20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</row>
    <row r="41" spans="1:20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</row>
    <row r="42" spans="1:20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</row>
    <row r="43" spans="1:20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</row>
    <row r="44" spans="1:20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</row>
    <row r="45" spans="1:20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</row>
    <row r="46" spans="1:20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</row>
    <row r="47" spans="1:20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</row>
    <row r="48" spans="1:20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</row>
    <row r="49" spans="1:20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</row>
    <row r="50" spans="1:20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</row>
    <row r="51" spans="1:20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</row>
    <row r="52" spans="1:20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</row>
    <row r="53" spans="1:20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</row>
    <row r="54" spans="1:20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</row>
    <row r="55" spans="1:20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</row>
    <row r="56" spans="1:20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</row>
    <row r="57" spans="1:20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</row>
    <row r="58" spans="1:20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</row>
    <row r="59" spans="1:20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</row>
    <row r="60" spans="1:20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</row>
    <row r="61" spans="1:20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</row>
    <row r="62" spans="1:20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</row>
    <row r="63" spans="1:20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</row>
    <row r="64" spans="1:20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</row>
    <row r="65" spans="1:20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</row>
    <row r="66" spans="1:20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</row>
    <row r="67" spans="1:206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</row>
    <row r="68" spans="1:206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</row>
    <row r="69" spans="1:206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</row>
    <row r="70" spans="1:206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</row>
    <row r="71" spans="1:206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</row>
    <row r="72" spans="1:206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</row>
    <row r="73" spans="1:206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</row>
    <row r="74" spans="1:206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</row>
    <row r="75" spans="1:206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</row>
    <row r="76" spans="1:206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</row>
    <row r="77" spans="1:206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</row>
    <row r="78" spans="1:206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</row>
    <row r="79" spans="1:206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</row>
    <row r="80" spans="1:206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</row>
    <row r="81" spans="1:206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</row>
    <row r="82" spans="1:206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</row>
    <row r="83" spans="1:206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</row>
    <row r="84" spans="1:206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</row>
    <row r="85" spans="1:206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</row>
    <row r="86" spans="1:206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</row>
    <row r="87" spans="1:206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</row>
    <row r="88" spans="1:206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</row>
    <row r="89" spans="1:206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</row>
    <row r="90" spans="1:206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</row>
    <row r="91" spans="1:206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</row>
    <row r="92" spans="1:206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</row>
    <row r="93" spans="1:206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</row>
    <row r="94" spans="1:206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</row>
    <row r="95" spans="1:206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</row>
    <row r="96" spans="1:206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</row>
    <row r="97" spans="1:206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</row>
    <row r="98" spans="1:206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</row>
    <row r="99" spans="1:206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</row>
    <row r="100" spans="1:206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ABC3-536A-491E-9EEC-220C5F69D1D3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5703125" style="6" bestFit="1" customWidth="1"/>
    <col min="4" max="4" width="23.7109375" customWidth="1"/>
    <col min="5" max="5" width="6.7109375" style="6" customWidth="1"/>
    <col min="6" max="8" width="4.42578125" customWidth="1"/>
    <col min="9" max="9" width="28.42578125" bestFit="1" customWidth="1"/>
    <col min="10" max="10" width="23.140625" bestFit="1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58</v>
      </c>
      <c r="D2" t="s">
        <v>1</v>
      </c>
      <c r="I2" t="s">
        <v>232</v>
      </c>
      <c r="J2" t="s">
        <v>233</v>
      </c>
      <c r="K2" t="s">
        <v>234</v>
      </c>
    </row>
    <row r="4" spans="1:11" s="4" customFormat="1" x14ac:dyDescent="0.25">
      <c r="B4" s="4" t="s">
        <v>109</v>
      </c>
    </row>
    <row r="5" spans="1:11" x14ac:dyDescent="0.25">
      <c r="B5" t="s">
        <v>20</v>
      </c>
      <c r="C5" s="6">
        <f>IFERROR((VLOOKUP($D$2,Data!$A$10:$B$13,2))+(SUMIF($B$14:$B$100,B5,$C$14:$C$100))+(SUMIF($D$14:$D$100,B5,$E$14:$E$100)),0)</f>
        <v>17.599999999999998</v>
      </c>
      <c r="D5" t="s">
        <v>14</v>
      </c>
      <c r="E5" s="6">
        <f>IFERROR((VLOOKUP($D$2,Data!$A$10:$B$13,2))+(SUMIF($B$14:$B$100,D5,$C$14:$C$100))+(SUMIF($D$14:$D$100,D5,$E$14:$E$100)),0)</f>
        <v>2</v>
      </c>
    </row>
    <row r="6" spans="1:11" x14ac:dyDescent="0.25">
      <c r="B6" t="s">
        <v>26</v>
      </c>
      <c r="C6" s="6">
        <f>IFERROR((VLOOKUP($D$2,Data!$A$10:$B$13,2))+(SUMIF($B$14:$B$100,B6,$C$14:$C$100))+(SUMIF($D$14:$D$100,B6,$E$14:$E$100)),0)</f>
        <v>12.8</v>
      </c>
      <c r="D6" t="s">
        <v>14</v>
      </c>
      <c r="E6" s="6">
        <f>IFERROR((VLOOKUP($D$2,Data!$A$10:$B$13,2))+(SUMIF($B$14:$B$100,D6,$C$14:$C$100))+(SUMIF($D$14:$D$100,D6,$E$14:$E$100)),0)</f>
        <v>2</v>
      </c>
    </row>
    <row r="7" spans="1:11" x14ac:dyDescent="0.25">
      <c r="B7" t="s">
        <v>24</v>
      </c>
      <c r="C7" s="6">
        <f>IFERROR((VLOOKUP($D$2,Data!$A$10:$B$13,2))+(SUMIF($B$14:$B$100,B7,$C$14:$C$100))+(SUMIF($D$14:$D$100,B7,$E$14:$E$100)),0)</f>
        <v>2</v>
      </c>
      <c r="D7" t="s">
        <v>14</v>
      </c>
      <c r="E7" s="6">
        <f>IFERROR((VLOOKUP($D$2,Data!$A$10:$B$13,2))+(SUMIF($B$14:$B$100,D7,$C$14:$C$100))+(SUMIF($D$14:$D$100,D7,$E$14:$E$100)),0)</f>
        <v>2</v>
      </c>
    </row>
    <row r="8" spans="1:11" x14ac:dyDescent="0.25">
      <c r="B8" t="s">
        <v>14</v>
      </c>
      <c r="C8" s="6">
        <f>IFERROR((VLOOKUP($D$2,Data!$A$10:$B$13,2))+(SUMIF($B$14:$B$100,B8,$C$14:$C$100))+(SUMIF($D$14:$D$100,B8,$E$14:$E$100)),0)</f>
        <v>2</v>
      </c>
      <c r="D8" t="s">
        <v>14</v>
      </c>
      <c r="E8" s="6">
        <f>IFERROR((VLOOKUP($D$2,Data!$A$10:$B$13,2))+(SUMIF($B$14:$B$100,D8,$C$14:$C$100))+(SUMIF($D$14:$D$100,D8,$E$14:$E$100)),0)</f>
        <v>2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2</v>
      </c>
      <c r="D9" t="s">
        <v>14</v>
      </c>
      <c r="E9" s="6">
        <f>IFERROR((VLOOKUP($D$2,Data!$A$10:$B$13,2))+(SUMIF($B$14:$B$100,D9,$C$14:$C$100))+(SUMIF($D$14:$D$100,D9,$E$14:$E$100)),0)</f>
        <v>2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2</v>
      </c>
      <c r="D10" t="s">
        <v>14</v>
      </c>
      <c r="E10" s="6">
        <f>IFERROR((VLOOKUP($D$2,Data!$A$10:$B$13,2))+(SUMIF($B$14:$B$100,D10,$C$14:$C$100))+(SUMIF($D$14:$D$100,D10,$E$14:$E$100)),0)</f>
        <v>2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2</v>
      </c>
      <c r="D11" t="s">
        <v>14</v>
      </c>
      <c r="E11" s="6">
        <f>IFERROR((VLOOKUP($D$2,Data!$A$10:$B$13,2))+(SUMIF($B$14:$B$100,D11,$C$14:$C$100))+(SUMIF($D$14:$D$100,D11,$E$14:$E$100)),0)</f>
        <v>2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20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3.5999999999999996</v>
      </c>
      <c r="D14" t="s">
        <v>24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13</v>
      </c>
      <c r="G14">
        <v>2</v>
      </c>
    </row>
    <row r="15" spans="1:11" x14ac:dyDescent="0.25">
      <c r="A15" t="s">
        <v>4</v>
      </c>
      <c r="B15" t="s">
        <v>26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5.4</v>
      </c>
      <c r="D15" t="s">
        <v>24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5</v>
      </c>
      <c r="G15">
        <v>3</v>
      </c>
    </row>
    <row r="16" spans="1:11" x14ac:dyDescent="0.25">
      <c r="A16" t="s">
        <v>4</v>
      </c>
      <c r="B16" t="s">
        <v>20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4.1999999999999993</v>
      </c>
      <c r="D16" t="s">
        <v>26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7</v>
      </c>
      <c r="G16">
        <v>3</v>
      </c>
    </row>
    <row r="17" spans="1:7" x14ac:dyDescent="0.25">
      <c r="A17" t="s">
        <v>4</v>
      </c>
      <c r="B17" t="s">
        <v>24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20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3.5999999999999996</v>
      </c>
      <c r="F17">
        <v>3</v>
      </c>
      <c r="G17">
        <v>15</v>
      </c>
    </row>
    <row r="18" spans="1:7" x14ac:dyDescent="0.25">
      <c r="A18" t="s">
        <v>4</v>
      </c>
      <c r="B18" t="s">
        <v>24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">
        <v>26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5.4</v>
      </c>
      <c r="F18">
        <v>2</v>
      </c>
      <c r="G18">
        <v>8</v>
      </c>
    </row>
    <row r="19" spans="1:7" x14ac:dyDescent="0.25">
      <c r="A19" t="s">
        <v>4</v>
      </c>
      <c r="B19" t="s">
        <v>26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20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4.1999999999999993</v>
      </c>
      <c r="F19">
        <v>1</v>
      </c>
      <c r="G19">
        <v>12</v>
      </c>
    </row>
    <row r="20" spans="1:7" x14ac:dyDescent="0.25">
      <c r="A20" t="s">
        <v>4</v>
      </c>
      <c r="B20" t="s">
        <v>14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14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7" x14ac:dyDescent="0.25">
      <c r="A21" t="s">
        <v>4</v>
      </c>
      <c r="B21" t="s">
        <v>14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14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7" x14ac:dyDescent="0.25">
      <c r="A22" t="s">
        <v>4</v>
      </c>
      <c r="B22" t="s">
        <v>14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14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7" x14ac:dyDescent="0.25">
      <c r="A23" t="s">
        <v>4</v>
      </c>
      <c r="B23" t="s">
        <v>14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14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7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7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7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7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7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7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7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7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7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008CCA17-B639-4D8F-993E-36622E88DAD3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5EDEADA2-3474-45E6-8447-2DEA5A11D690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B77D6ABC-3184-46FC-9AF7-8BD012D0143E}">
          <x14:formula1>
            <xm:f>Data!$A$2:$A$6</xm:f>
          </x14:formula1>
          <xm:sqref>D2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4E77-426D-4150-A4B9-4359EEB780CD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5.5703125" style="6" bestFit="1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60</v>
      </c>
      <c r="D2" t="s">
        <v>0</v>
      </c>
      <c r="I2" t="s">
        <v>237</v>
      </c>
      <c r="J2" t="s">
        <v>238</v>
      </c>
      <c r="K2" t="s">
        <v>239</v>
      </c>
    </row>
    <row r="4" spans="1:11" s="4" customFormat="1" x14ac:dyDescent="0.25">
      <c r="B4" s="4" t="s">
        <v>109</v>
      </c>
    </row>
    <row r="5" spans="1:11" x14ac:dyDescent="0.25">
      <c r="B5" t="s">
        <v>16</v>
      </c>
      <c r="C5" s="6">
        <f>IFERROR((VLOOKUP($D$2,Data!$A$10:$B$13,2))+(SUMIF($B$14:$B$100,B5,$C$14:$C$100))+(SUMIF($D$14:$D$100,B5,$E$14:$E$100)),0)</f>
        <v>6.4</v>
      </c>
      <c r="D5" t="s">
        <v>14</v>
      </c>
      <c r="E5" s="6">
        <f>IFERROR((VLOOKUP($D$2,Data!$A$10:$B$13,2))+(SUMIF($B$14:$B$100,D5,$C$14:$C$100))+(SUMIF($D$14:$D$100,D5,$E$14:$E$100)),0)</f>
        <v>1</v>
      </c>
    </row>
    <row r="6" spans="1:11" x14ac:dyDescent="0.25">
      <c r="B6" t="s">
        <v>21</v>
      </c>
      <c r="C6" s="6">
        <f>IFERROR((VLOOKUP($D$2,Data!$A$10:$B$13,2))+(SUMIF($B$14:$B$100,B6,$C$14:$C$100))+(SUMIF($D$14:$D$100,B6,$E$14:$E$100)),0)</f>
        <v>1</v>
      </c>
      <c r="D6" t="s">
        <v>14</v>
      </c>
      <c r="E6" s="6">
        <f>IFERROR((VLOOKUP($D$2,Data!$A$10:$B$13,2))+(SUMIF($B$14:$B$100,D6,$C$14:$C$100))+(SUMIF($D$14:$D$100,D6,$E$14:$E$100)),0)</f>
        <v>1</v>
      </c>
    </row>
    <row r="7" spans="1:11" x14ac:dyDescent="0.25">
      <c r="B7" t="s">
        <v>17</v>
      </c>
      <c r="C7" s="6">
        <f>IFERROR((VLOOKUP($D$2,Data!$A$10:$B$13,2))+(SUMIF($B$14:$B$100,B7,$C$14:$C$100))+(SUMIF($D$14:$D$100,B7,$E$14:$E$100)),0)</f>
        <v>11.200000000000001</v>
      </c>
      <c r="D7" t="s">
        <v>14</v>
      </c>
      <c r="E7" s="6">
        <f>IFERROR((VLOOKUP($D$2,Data!$A$10:$B$13,2))+(SUMIF($B$14:$B$100,D7,$C$14:$C$100))+(SUMIF($D$14:$D$100,D7,$E$14:$E$100)),0)</f>
        <v>1</v>
      </c>
    </row>
    <row r="8" spans="1:11" x14ac:dyDescent="0.25">
      <c r="B8" t="s">
        <v>14</v>
      </c>
      <c r="C8" s="6">
        <f>IFERROR((VLOOKUP($D$2,Data!$A$10:$B$13,2))+(SUMIF($B$14:$B$100,B8,$C$14:$C$100))+(SUMIF($D$14:$D$100,B8,$E$14:$E$100)),0)</f>
        <v>1</v>
      </c>
      <c r="D8" t="s">
        <v>14</v>
      </c>
      <c r="E8" s="6">
        <f>IFERROR((VLOOKUP($D$2,Data!$A$10:$B$13,2))+(SUMIF($B$14:$B$100,D8,$C$14:$C$100))+(SUMIF($D$14:$D$100,D8,$E$14:$E$100)),0)</f>
        <v>1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1</v>
      </c>
      <c r="D9" t="s">
        <v>14</v>
      </c>
      <c r="E9" s="6">
        <f>IFERROR((VLOOKUP($D$2,Data!$A$10:$B$13,2))+(SUMIF($B$14:$B$100,D9,$C$14:$C$100))+(SUMIF($D$14:$D$100,D9,$E$14:$E$100)),0)</f>
        <v>1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1</v>
      </c>
      <c r="D10" t="s">
        <v>14</v>
      </c>
      <c r="E10" s="6">
        <f>IFERROR((VLOOKUP($D$2,Data!$A$10:$B$13,2))+(SUMIF($B$14:$B$100,D10,$C$14:$C$100))+(SUMIF($D$14:$D$100,D10,$E$14:$E$100)),0)</f>
        <v>1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1</v>
      </c>
      <c r="D11" t="s">
        <v>14</v>
      </c>
      <c r="E11" s="6">
        <f>IFERROR((VLOOKUP($D$2,Data!$A$10:$B$13,2))+(SUMIF($B$14:$B$100,D11,$C$14:$C$100))+(SUMIF($D$14:$D$100,D11,$E$14:$E$100)),0)</f>
        <v>1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16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</v>
      </c>
      <c r="D14" t="s">
        <v>17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2.7</v>
      </c>
      <c r="F14">
        <v>5</v>
      </c>
      <c r="G14">
        <v>6</v>
      </c>
    </row>
    <row r="15" spans="1:11" x14ac:dyDescent="0.25">
      <c r="A15" t="s">
        <v>4</v>
      </c>
      <c r="B15" t="s">
        <v>21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">
        <v>16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2.7</v>
      </c>
      <c r="F15">
        <v>2</v>
      </c>
      <c r="G15">
        <v>4</v>
      </c>
    </row>
    <row r="16" spans="1:11" x14ac:dyDescent="0.25">
      <c r="A16" t="s">
        <v>4</v>
      </c>
      <c r="B16" t="s">
        <v>17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2.4000000000000004</v>
      </c>
      <c r="D16" t="s">
        <v>21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11</v>
      </c>
      <c r="G16">
        <v>4</v>
      </c>
    </row>
    <row r="17" spans="1:7" x14ac:dyDescent="0.25">
      <c r="A17" t="s">
        <v>4</v>
      </c>
      <c r="B17" t="s">
        <v>17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2.7</v>
      </c>
      <c r="D17" t="s">
        <v>16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10</v>
      </c>
      <c r="G17">
        <v>8</v>
      </c>
    </row>
    <row r="18" spans="1:7" x14ac:dyDescent="0.25">
      <c r="A18" t="s">
        <v>4</v>
      </c>
      <c r="B18" t="s">
        <v>16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2.7</v>
      </c>
      <c r="D18" t="s">
        <v>21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9</v>
      </c>
      <c r="G18">
        <v>2</v>
      </c>
    </row>
    <row r="19" spans="1:7" x14ac:dyDescent="0.25">
      <c r="A19" t="s">
        <v>4</v>
      </c>
      <c r="B19" t="s">
        <v>21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17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2.4000000000000004</v>
      </c>
      <c r="F19">
        <v>2</v>
      </c>
      <c r="G19">
        <v>6</v>
      </c>
    </row>
    <row r="20" spans="1:7" x14ac:dyDescent="0.25">
      <c r="A20" t="s">
        <v>4</v>
      </c>
      <c r="B20" t="s">
        <v>14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14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7" x14ac:dyDescent="0.25">
      <c r="A21" t="s">
        <v>4</v>
      </c>
      <c r="B21" t="s">
        <v>14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14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7" x14ac:dyDescent="0.25">
      <c r="A22" t="s">
        <v>4</v>
      </c>
      <c r="B22" t="s">
        <v>14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14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7" x14ac:dyDescent="0.25">
      <c r="A23" t="s">
        <v>4</v>
      </c>
      <c r="B23" t="s">
        <v>14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14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7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7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7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7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7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7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7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7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7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latest WRL before the tournament" xr:uid="{FAE8E0BD-CBD4-4076-87A2-4A99D4D7D308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a nation" xr:uid="{40BFEA27-254C-43AF-8210-40A57DFCE2DE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type of tournament" xr:uid="{567101E6-695D-4969-95B3-A7023FD5CA4D}">
          <x14:formula1>
            <xm:f>Data!$A$2:$A$6</xm:f>
          </x14:formula1>
          <xm:sqref>D2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57CA1-81AF-4709-B640-EEEEFE7FEE44}">
  <dimension ref="A1:K37"/>
  <sheetViews>
    <sheetView workbookViewId="0">
      <pane ySplit="12" topLeftCell="A31" activePane="bottomLeft" state="frozen"/>
      <selection pane="bottomLeft" activeCell="G38" sqref="G38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240</v>
      </c>
      <c r="D2" t="s">
        <v>2</v>
      </c>
      <c r="I2" t="s">
        <v>241</v>
      </c>
      <c r="J2" t="s">
        <v>242</v>
      </c>
      <c r="K2" t="s">
        <v>243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52.75</v>
      </c>
      <c r="D5" t="s">
        <v>16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30.1</v>
      </c>
    </row>
    <row r="6" spans="1:11" x14ac:dyDescent="0.25">
      <c r="B6" t="s">
        <v>17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18.399999999999999</v>
      </c>
      <c r="D6" t="s">
        <v>15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23.4</v>
      </c>
    </row>
    <row r="7" spans="1:11" x14ac:dyDescent="0.25">
      <c r="B7" t="s">
        <v>25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4</v>
      </c>
      <c r="D7" t="s">
        <v>21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12.7</v>
      </c>
    </row>
    <row r="8" spans="1:11" x14ac:dyDescent="0.25">
      <c r="B8" t="s">
        <v>19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40.4</v>
      </c>
      <c r="D8" t="s">
        <v>20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15.7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9.9</v>
      </c>
      <c r="D13" t="str">
        <f>B6</f>
        <v>Switzerland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8</v>
      </c>
      <c r="G13">
        <v>5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4.5</v>
      </c>
      <c r="D14" t="str">
        <f>B7</f>
        <v>Spain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21</v>
      </c>
      <c r="G14">
        <v>2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6.3</v>
      </c>
      <c r="D15" t="str">
        <f>B8</f>
        <v>Germany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8</v>
      </c>
      <c r="G15">
        <v>3</v>
      </c>
    </row>
    <row r="16" spans="1:11" x14ac:dyDescent="0.25">
      <c r="A16" t="s">
        <v>4</v>
      </c>
      <c r="B16" t="str">
        <f>B6</f>
        <v>Switzerland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3.6</v>
      </c>
      <c r="D16" t="str">
        <f>B7</f>
        <v>Spain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27</v>
      </c>
      <c r="G16">
        <v>3</v>
      </c>
    </row>
    <row r="17" spans="1:7" x14ac:dyDescent="0.25">
      <c r="A17" t="s">
        <v>4</v>
      </c>
      <c r="B17" t="str">
        <f>B6</f>
        <v>Switzerland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tr">
        <f>B8</f>
        <v>Germany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12.6</v>
      </c>
      <c r="F17">
        <v>11</v>
      </c>
      <c r="G17">
        <v>14</v>
      </c>
    </row>
    <row r="18" spans="1:7" x14ac:dyDescent="0.25">
      <c r="A18" t="s">
        <v>4</v>
      </c>
      <c r="B18" t="str">
        <f>B7</f>
        <v>Spain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tr">
        <f>B8</f>
        <v>Germany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7.2</v>
      </c>
      <c r="F18">
        <v>5</v>
      </c>
      <c r="G18">
        <v>17</v>
      </c>
    </row>
    <row r="20" spans="1:7" x14ac:dyDescent="0.25">
      <c r="A20" t="s">
        <v>4</v>
      </c>
      <c r="B20" t="str">
        <f>D5</f>
        <v>Italy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11.700000000000001</v>
      </c>
      <c r="D20" t="str">
        <f>D6</f>
        <v>Denmark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4</v>
      </c>
      <c r="G20">
        <v>3</v>
      </c>
    </row>
    <row r="21" spans="1:7" x14ac:dyDescent="0.25">
      <c r="A21" t="s">
        <v>4</v>
      </c>
      <c r="B21" t="str">
        <f>D5</f>
        <v>Italy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8.1</v>
      </c>
      <c r="D21" t="str">
        <f>D7</f>
        <v>Finland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7</v>
      </c>
      <c r="G21">
        <v>4</v>
      </c>
    </row>
    <row r="22" spans="1:7" x14ac:dyDescent="0.25">
      <c r="A22" t="s">
        <v>4</v>
      </c>
      <c r="B22" t="str">
        <f>D5</f>
        <v>Italy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6.3</v>
      </c>
      <c r="D22" t="str">
        <f>D8</f>
        <v>Belgium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16</v>
      </c>
      <c r="G22">
        <v>5</v>
      </c>
    </row>
    <row r="23" spans="1:7" x14ac:dyDescent="0.25">
      <c r="A23" t="s">
        <v>4</v>
      </c>
      <c r="B23" t="str">
        <f>D6</f>
        <v>Denmark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5.3999999999999995</v>
      </c>
      <c r="D23" t="str">
        <f>D7</f>
        <v>Finland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  <c r="F23">
        <v>10</v>
      </c>
      <c r="G23">
        <v>9</v>
      </c>
    </row>
    <row r="24" spans="1:7" x14ac:dyDescent="0.25">
      <c r="A24" t="s">
        <v>4</v>
      </c>
      <c r="B24" t="str">
        <f>D6</f>
        <v>Denmark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3.6</v>
      </c>
      <c r="D24" t="str">
        <f>D8</f>
        <v>Belgium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  <c r="F24">
        <v>7</v>
      </c>
      <c r="G24">
        <v>1</v>
      </c>
    </row>
    <row r="25" spans="1:7" x14ac:dyDescent="0.25">
      <c r="A25" t="s">
        <v>4</v>
      </c>
      <c r="B25" t="str">
        <f>D7</f>
        <v>Finland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2.4000000000000004</v>
      </c>
      <c r="D25" t="str">
        <f>D8</f>
        <v>Belgium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3.5999999999999996</v>
      </c>
      <c r="F25">
        <v>7</v>
      </c>
      <c r="G25">
        <v>7</v>
      </c>
    </row>
    <row r="27" spans="1:7" x14ac:dyDescent="0.25">
      <c r="A27" s="7" t="s">
        <v>5</v>
      </c>
      <c r="B27" t="s">
        <v>17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4.5</v>
      </c>
      <c r="D27" t="s">
        <v>20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12</v>
      </c>
      <c r="G27">
        <v>2</v>
      </c>
    </row>
    <row r="28" spans="1:7" x14ac:dyDescent="0.25">
      <c r="A28" s="7" t="s">
        <v>5</v>
      </c>
      <c r="B28" t="s">
        <v>21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6.3</v>
      </c>
      <c r="D28" t="s">
        <v>25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11</v>
      </c>
      <c r="G28">
        <v>5</v>
      </c>
    </row>
    <row r="30" spans="1:7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12.6</v>
      </c>
      <c r="D30" t="s">
        <v>15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18</v>
      </c>
      <c r="G30">
        <v>2</v>
      </c>
    </row>
    <row r="31" spans="1:7" x14ac:dyDescent="0.25">
      <c r="A31" t="s">
        <v>6</v>
      </c>
      <c r="B31" t="s">
        <v>16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19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12.6</v>
      </c>
      <c r="F31">
        <v>4</v>
      </c>
      <c r="G31">
        <v>12</v>
      </c>
    </row>
    <row r="33" spans="1:7" x14ac:dyDescent="0.25">
      <c r="A33" s="7" t="s">
        <v>13</v>
      </c>
      <c r="B33" t="str">
        <f>IF(F27&lt;G27,B27,IF(G27&lt;F27,D27,"Awaiting results"))</f>
        <v>Belgium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8.1</v>
      </c>
      <c r="D33" t="str">
        <f>IF(F28&lt;G28,B28,IF(G28&lt;F28,D28,"Awaiting results"))</f>
        <v>Spain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  <c r="F33">
        <v>11</v>
      </c>
      <c r="G33">
        <v>4</v>
      </c>
    </row>
    <row r="34" spans="1:7" x14ac:dyDescent="0.25">
      <c r="A34" s="7" t="s">
        <v>27</v>
      </c>
      <c r="B34" t="str">
        <f>IF(F27&gt;G27,B27,IF(G27&gt;F27,D27,"Awaiting results"))</f>
        <v>Switzerland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6.3</v>
      </c>
      <c r="D34" t="str">
        <f>IF(F28&gt;G28,B28,IF(G28&gt;F28,D28,"Awaiting results"))</f>
        <v>Finland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  <c r="F34">
        <v>12</v>
      </c>
      <c r="G34">
        <v>4</v>
      </c>
    </row>
    <row r="36" spans="1:7" x14ac:dyDescent="0.25">
      <c r="A36" t="s">
        <v>7</v>
      </c>
      <c r="B36" t="str">
        <f>IF(F30&lt;G30,B30,IF(G30&lt;F30,D30,"Awaiting results"))</f>
        <v>Denmark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8.3999999999999986</v>
      </c>
      <c r="D36" t="str">
        <f>IF(F31&lt;G31,B31,IF(G31&lt;F31,D31,"Awaiting results"))</f>
        <v>Italy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  <c r="F36">
        <v>6</v>
      </c>
      <c r="G36">
        <v>3</v>
      </c>
    </row>
    <row r="37" spans="1:7" x14ac:dyDescent="0.25">
      <c r="A37" s="7" t="s">
        <v>8</v>
      </c>
      <c r="B37" t="str">
        <f>IF(F30&gt;G30,B30,IF(G30&gt;F30,D30,"Awaiting results"))</f>
        <v>Netherlands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9.4499999999999993</v>
      </c>
      <c r="D37" t="str">
        <f>IF(F31&gt;G31,B31,IF(G31&gt;F31,D31,"Awaiting results"))</f>
        <v>Germany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  <c r="F37">
        <v>9</v>
      </c>
      <c r="G37">
        <v>7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FB565BEA-01B2-49B3-9AA0-EB265A882ED5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ED2D9FEC-622F-4CC9-8F40-07E3A46C351D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611371D8-39E5-400C-AB32-C1D865B73A9F}">
          <x14:formula1>
            <xm:f>'Positions array'!$A$1:$A$33</xm:f>
          </x14:formula1>
          <xm:sqref>D5:D11 B30:B31 D30:D31 B5:B11 D27:D28 B27:B28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66D7-7F5C-4892-B488-48B6185C69A6}">
  <dimension ref="A1:EO33"/>
  <sheetViews>
    <sheetView workbookViewId="0">
      <pane xSplit="1" topLeftCell="AN1" activePane="topRight" state="frozen"/>
      <selection pane="topRight" activeCell="A2" sqref="A2:A13"/>
    </sheetView>
  </sheetViews>
  <sheetFormatPr defaultColWidth="10.7109375" defaultRowHeight="15" x14ac:dyDescent="0.25"/>
  <cols>
    <col min="1" max="1" width="16.85546875" customWidth="1"/>
    <col min="2" max="2" width="10.42578125" style="1" bestFit="1" customWidth="1"/>
    <col min="3" max="3" width="9.5703125" style="1" bestFit="1" customWidth="1"/>
    <col min="4" max="4" width="12.42578125" style="1" bestFit="1" customWidth="1"/>
    <col min="5" max="5" width="10.42578125" style="1" bestFit="1" customWidth="1"/>
    <col min="6" max="6" width="9.5703125" style="1" bestFit="1" customWidth="1"/>
    <col min="7" max="7" width="12.42578125" style="1" bestFit="1" customWidth="1"/>
    <col min="8" max="8" width="10.42578125" style="1" bestFit="1" customWidth="1"/>
    <col min="9" max="9" width="9.5703125" style="1" bestFit="1" customWidth="1"/>
    <col min="10" max="10" width="12.42578125" style="1" bestFit="1" customWidth="1"/>
    <col min="11" max="11" width="10.42578125" style="1" bestFit="1" customWidth="1"/>
    <col min="12" max="12" width="9.5703125" style="1" bestFit="1" customWidth="1"/>
    <col min="13" max="13" width="12.42578125" style="1" bestFit="1" customWidth="1"/>
    <col min="14" max="14" width="10.42578125" style="1" bestFit="1" customWidth="1"/>
    <col min="15" max="15" width="9.5703125" style="1" bestFit="1" customWidth="1"/>
    <col min="16" max="16" width="12.42578125" style="1" bestFit="1" customWidth="1"/>
    <col min="17" max="17" width="10.42578125" style="1" bestFit="1" customWidth="1"/>
    <col min="18" max="18" width="9.5703125" style="1" bestFit="1" customWidth="1"/>
    <col min="19" max="19" width="12.42578125" style="1" bestFit="1" customWidth="1"/>
    <col min="20" max="20" width="10.42578125" style="1" bestFit="1" customWidth="1"/>
    <col min="21" max="21" width="9.5703125" style="1" bestFit="1" customWidth="1"/>
    <col min="22" max="22" width="12.42578125" style="1" bestFit="1" customWidth="1"/>
    <col min="23" max="23" width="10.42578125" style="1" bestFit="1" customWidth="1"/>
    <col min="24" max="24" width="9.5703125" style="1" bestFit="1" customWidth="1"/>
    <col min="25" max="25" width="12.42578125" style="1" bestFit="1" customWidth="1"/>
    <col min="26" max="26" width="10.42578125" style="1" bestFit="1" customWidth="1"/>
    <col min="27" max="27" width="9.5703125" style="1" bestFit="1" customWidth="1"/>
    <col min="28" max="28" width="12.42578125" style="1" bestFit="1" customWidth="1"/>
    <col min="29" max="29" width="10.42578125" style="1" bestFit="1" customWidth="1"/>
    <col min="30" max="30" width="9.5703125" style="1" bestFit="1" customWidth="1"/>
    <col min="31" max="31" width="12.42578125" style="1" bestFit="1" customWidth="1"/>
    <col min="32" max="32" width="10.42578125" style="1" bestFit="1" customWidth="1"/>
    <col min="33" max="33" width="9.5703125" style="1" bestFit="1" customWidth="1"/>
    <col min="34" max="34" width="12.42578125" style="1" bestFit="1" customWidth="1"/>
    <col min="35" max="35" width="10.42578125" style="1" bestFit="1" customWidth="1"/>
    <col min="36" max="36" width="9.5703125" style="1" bestFit="1" customWidth="1"/>
    <col min="37" max="37" width="12.42578125" style="1" bestFit="1" customWidth="1"/>
    <col min="38" max="38" width="10.42578125" style="1" bestFit="1" customWidth="1"/>
    <col min="39" max="39" width="9.5703125" style="1" bestFit="1" customWidth="1"/>
    <col min="40" max="40" width="12.42578125" style="1" bestFit="1" customWidth="1"/>
    <col min="41" max="41" width="10.42578125" style="1" bestFit="1" customWidth="1"/>
    <col min="42" max="42" width="9.5703125" style="1" bestFit="1" customWidth="1"/>
    <col min="43" max="43" width="12.42578125" style="1" bestFit="1" customWidth="1"/>
    <col min="44" max="44" width="10.42578125" style="1" bestFit="1" customWidth="1"/>
    <col min="45" max="45" width="9.5703125" style="1" bestFit="1" customWidth="1"/>
    <col min="46" max="46" width="12.42578125" style="1" bestFit="1" customWidth="1"/>
    <col min="47" max="47" width="10.42578125" style="1" bestFit="1" customWidth="1"/>
    <col min="48" max="48" width="9.5703125" style="1" bestFit="1" customWidth="1"/>
    <col min="49" max="49" width="12.42578125" style="1" bestFit="1" customWidth="1"/>
    <col min="50" max="50" width="10.42578125" style="1" bestFit="1" customWidth="1"/>
    <col min="51" max="51" width="9.5703125" style="1" bestFit="1" customWidth="1"/>
    <col min="52" max="52" width="12.42578125" style="1" bestFit="1" customWidth="1"/>
    <col min="53" max="53" width="10.42578125" style="1" bestFit="1" customWidth="1"/>
    <col min="54" max="54" width="9.5703125" style="1" bestFit="1" customWidth="1"/>
    <col min="55" max="55" width="12.42578125" style="1" bestFit="1" customWidth="1"/>
    <col min="56" max="56" width="10.42578125" style="1" bestFit="1" customWidth="1"/>
    <col min="57" max="57" width="9.5703125" style="1" bestFit="1" customWidth="1"/>
    <col min="58" max="58" width="12.42578125" style="1" bestFit="1" customWidth="1"/>
    <col min="59" max="59" width="10.42578125" style="1" bestFit="1" customWidth="1"/>
    <col min="60" max="60" width="9.5703125" style="1" bestFit="1" customWidth="1"/>
    <col min="61" max="61" width="12.42578125" style="1" bestFit="1" customWidth="1"/>
    <col min="62" max="62" width="10.42578125" style="1" bestFit="1" customWidth="1"/>
    <col min="63" max="63" width="9.5703125" style="1" bestFit="1" customWidth="1"/>
    <col min="64" max="64" width="12.42578125" style="1" bestFit="1" customWidth="1"/>
    <col min="65" max="65" width="10.42578125" style="1" bestFit="1" customWidth="1"/>
    <col min="66" max="66" width="9.5703125" style="1" bestFit="1" customWidth="1"/>
    <col min="67" max="67" width="12.42578125" style="1" bestFit="1" customWidth="1"/>
    <col min="68" max="68" width="10.42578125" style="1" bestFit="1" customWidth="1"/>
    <col min="69" max="69" width="9.5703125" style="1" bestFit="1" customWidth="1"/>
    <col min="70" max="70" width="12.42578125" style="1" bestFit="1" customWidth="1"/>
    <col min="71" max="71" width="10.42578125" style="1" bestFit="1" customWidth="1"/>
    <col min="72" max="72" width="9.5703125" style="1" bestFit="1" customWidth="1"/>
    <col min="73" max="73" width="12.42578125" style="1" bestFit="1" customWidth="1"/>
    <col min="74" max="74" width="10.42578125" style="1" bestFit="1" customWidth="1"/>
    <col min="75" max="75" width="9.5703125" style="1" bestFit="1" customWidth="1"/>
    <col min="76" max="76" width="12.42578125" style="1" bestFit="1" customWidth="1"/>
    <col min="77" max="77" width="10.42578125" style="1" bestFit="1" customWidth="1"/>
    <col min="78" max="78" width="9.5703125" style="1" bestFit="1" customWidth="1"/>
    <col min="79" max="79" width="12.42578125" style="1" bestFit="1" customWidth="1"/>
    <col min="80" max="80" width="10.42578125" style="1" bestFit="1" customWidth="1"/>
    <col min="81" max="81" width="9.5703125" style="1" bestFit="1" customWidth="1"/>
    <col min="82" max="82" width="12.42578125" style="1" bestFit="1" customWidth="1"/>
    <col min="83" max="83" width="10.42578125" style="1" bestFit="1" customWidth="1"/>
    <col min="84" max="84" width="9.5703125" style="1" bestFit="1" customWidth="1"/>
    <col min="85" max="85" width="12.42578125" style="1" bestFit="1" customWidth="1"/>
    <col min="86" max="86" width="10.42578125" style="1" bestFit="1" customWidth="1"/>
    <col min="87" max="87" width="9.5703125" style="1" bestFit="1" customWidth="1"/>
    <col min="88" max="88" width="12.42578125" style="1" bestFit="1" customWidth="1"/>
    <col min="89" max="89" width="10.42578125" style="1" bestFit="1" customWidth="1"/>
    <col min="90" max="90" width="9.5703125" style="1" bestFit="1" customWidth="1"/>
    <col min="91" max="91" width="12.42578125" style="1" bestFit="1" customWidth="1"/>
    <col min="92" max="92" width="10.42578125" style="1" bestFit="1" customWidth="1"/>
    <col min="93" max="93" width="9.5703125" style="1" bestFit="1" customWidth="1"/>
    <col min="94" max="94" width="12.42578125" style="1" bestFit="1" customWidth="1"/>
    <col min="95" max="95" width="10.42578125" style="1" bestFit="1" customWidth="1"/>
    <col min="96" max="96" width="9.5703125" style="1" bestFit="1" customWidth="1"/>
    <col min="97" max="97" width="12.42578125" style="1" bestFit="1" customWidth="1"/>
    <col min="98" max="98" width="10.42578125" style="1" bestFit="1" customWidth="1"/>
    <col min="99" max="99" width="9.5703125" style="1" bestFit="1" customWidth="1"/>
    <col min="100" max="100" width="12.42578125" style="1" bestFit="1" customWidth="1"/>
    <col min="101" max="101" width="10.42578125" style="1" bestFit="1" customWidth="1"/>
    <col min="102" max="102" width="9.5703125" style="1" bestFit="1" customWidth="1"/>
    <col min="103" max="103" width="12.42578125" style="1" bestFit="1" customWidth="1"/>
    <col min="104" max="104" width="10.42578125" style="1" bestFit="1" customWidth="1"/>
    <col min="105" max="105" width="9.5703125" style="1" bestFit="1" customWidth="1"/>
    <col min="106" max="106" width="12.42578125" style="1" bestFit="1" customWidth="1"/>
    <col min="107" max="107" width="10.42578125" style="1" bestFit="1" customWidth="1"/>
    <col min="108" max="108" width="9.5703125" style="1" bestFit="1" customWidth="1"/>
    <col min="109" max="109" width="12.42578125" style="1" bestFit="1" customWidth="1"/>
    <col min="110" max="110" width="10.42578125" style="1" bestFit="1" customWidth="1"/>
    <col min="111" max="111" width="9.5703125" style="1" bestFit="1" customWidth="1"/>
    <col min="112" max="112" width="12.42578125" style="1" bestFit="1" customWidth="1"/>
    <col min="113" max="113" width="10.42578125" style="1" bestFit="1" customWidth="1"/>
    <col min="114" max="114" width="9.5703125" style="1" bestFit="1" customWidth="1"/>
    <col min="115" max="115" width="12.42578125" style="1" bestFit="1" customWidth="1"/>
    <col min="116" max="116" width="10.42578125" style="1" bestFit="1" customWidth="1"/>
    <col min="117" max="117" width="9.5703125" style="1" bestFit="1" customWidth="1"/>
    <col min="118" max="118" width="12.42578125" style="1" bestFit="1" customWidth="1"/>
    <col min="119" max="119" width="10.42578125" style="1" bestFit="1" customWidth="1"/>
    <col min="120" max="120" width="9.5703125" style="1" bestFit="1" customWidth="1"/>
    <col min="121" max="121" width="12.42578125" style="1" bestFit="1" customWidth="1"/>
    <col min="122" max="122" width="10.42578125" style="1" bestFit="1" customWidth="1"/>
    <col min="123" max="123" width="9.5703125" style="1" bestFit="1" customWidth="1"/>
    <col min="124" max="124" width="12.42578125" style="1" bestFit="1" customWidth="1"/>
    <col min="125" max="125" width="10.42578125" style="1" bestFit="1" customWidth="1"/>
    <col min="126" max="126" width="9.5703125" style="1" bestFit="1" customWidth="1"/>
    <col min="127" max="127" width="12.42578125" style="1" bestFit="1" customWidth="1"/>
    <col min="128" max="128" width="10.42578125" style="1" bestFit="1" customWidth="1"/>
    <col min="129" max="129" width="9.5703125" style="1" bestFit="1" customWidth="1"/>
    <col min="130" max="130" width="12.42578125" style="1" bestFit="1" customWidth="1"/>
    <col min="131" max="131" width="10.42578125" style="1" bestFit="1" customWidth="1"/>
    <col min="132" max="132" width="9.5703125" style="1" bestFit="1" customWidth="1"/>
    <col min="133" max="133" width="12.42578125" style="1" bestFit="1" customWidth="1"/>
    <col min="134" max="134" width="10.42578125" style="1" bestFit="1" customWidth="1"/>
    <col min="135" max="135" width="9.5703125" style="1" bestFit="1" customWidth="1"/>
    <col min="136" max="136" width="12.42578125" style="1" bestFit="1" customWidth="1"/>
    <col min="137" max="137" width="10.42578125" style="1" bestFit="1" customWidth="1"/>
    <col min="138" max="138" width="9.5703125" style="1" bestFit="1" customWidth="1"/>
    <col min="139" max="139" width="12.42578125" style="1" bestFit="1" customWidth="1"/>
    <col min="140" max="140" width="10.42578125" style="1" bestFit="1" customWidth="1"/>
    <col min="141" max="141" width="9.5703125" style="1" bestFit="1" customWidth="1"/>
    <col min="142" max="142" width="12.42578125" style="1" bestFit="1" customWidth="1"/>
    <col min="143" max="143" width="10.42578125" style="1" bestFit="1" customWidth="1"/>
    <col min="144" max="144" width="9.5703125" style="1" bestFit="1" customWidth="1"/>
    <col min="145" max="145" width="12.42578125" style="1" bestFit="1" customWidth="1"/>
    <col min="146" max="16384" width="10.7109375" style="1"/>
  </cols>
  <sheetData>
    <row r="1" spans="1:145" s="22" customFormat="1" x14ac:dyDescent="0.25">
      <c r="A1" s="8" t="s">
        <v>14</v>
      </c>
      <c r="B1" s="25" t="s">
        <v>28</v>
      </c>
      <c r="C1" s="26" t="s">
        <v>74</v>
      </c>
      <c r="D1" s="25" t="s">
        <v>29</v>
      </c>
      <c r="E1" s="25" t="s">
        <v>30</v>
      </c>
      <c r="F1" s="26" t="s">
        <v>75</v>
      </c>
      <c r="G1" s="25" t="s">
        <v>31</v>
      </c>
      <c r="H1" s="25" t="s">
        <v>32</v>
      </c>
      <c r="I1" s="26" t="s">
        <v>76</v>
      </c>
      <c r="J1" s="25" t="s">
        <v>33</v>
      </c>
      <c r="K1" s="25" t="s">
        <v>34</v>
      </c>
      <c r="L1" s="26" t="s">
        <v>77</v>
      </c>
      <c r="M1" s="25" t="s">
        <v>35</v>
      </c>
      <c r="N1" s="25" t="s">
        <v>36</v>
      </c>
      <c r="O1" s="26" t="s">
        <v>78</v>
      </c>
      <c r="P1" s="25" t="s">
        <v>37</v>
      </c>
      <c r="Q1" s="25" t="s">
        <v>38</v>
      </c>
      <c r="R1" s="26" t="s">
        <v>79</v>
      </c>
      <c r="S1" s="25" t="s">
        <v>39</v>
      </c>
      <c r="T1" s="25" t="s">
        <v>40</v>
      </c>
      <c r="U1" s="26" t="s">
        <v>80</v>
      </c>
      <c r="V1" s="25" t="s">
        <v>41</v>
      </c>
      <c r="W1" s="25" t="s">
        <v>42</v>
      </c>
      <c r="X1" s="26" t="s">
        <v>81</v>
      </c>
      <c r="Y1" s="25" t="s">
        <v>43</v>
      </c>
      <c r="Z1" s="25" t="s">
        <v>44</v>
      </c>
      <c r="AA1" s="26" t="s">
        <v>82</v>
      </c>
      <c r="AB1" s="25" t="s">
        <v>45</v>
      </c>
      <c r="AC1" s="25" t="s">
        <v>46</v>
      </c>
      <c r="AD1" s="26" t="s">
        <v>83</v>
      </c>
      <c r="AE1" s="25" t="s">
        <v>47</v>
      </c>
      <c r="AF1" s="25" t="s">
        <v>48</v>
      </c>
      <c r="AG1" s="26" t="s">
        <v>84</v>
      </c>
      <c r="AH1" s="25" t="s">
        <v>49</v>
      </c>
      <c r="AI1" s="25" t="s">
        <v>50</v>
      </c>
      <c r="AJ1" s="26" t="s">
        <v>85</v>
      </c>
      <c r="AK1" s="25" t="s">
        <v>51</v>
      </c>
      <c r="AL1" s="25" t="s">
        <v>52</v>
      </c>
      <c r="AM1" s="26" t="s">
        <v>86</v>
      </c>
      <c r="AN1" s="25" t="s">
        <v>53</v>
      </c>
      <c r="AO1" s="25" t="s">
        <v>54</v>
      </c>
      <c r="AP1" s="26" t="s">
        <v>87</v>
      </c>
      <c r="AQ1" s="25" t="s">
        <v>55</v>
      </c>
      <c r="AR1" s="25" t="s">
        <v>56</v>
      </c>
      <c r="AS1" s="26" t="s">
        <v>88</v>
      </c>
      <c r="AT1" s="25" t="s">
        <v>57</v>
      </c>
      <c r="AU1" s="25" t="s">
        <v>58</v>
      </c>
      <c r="AV1" s="26" t="s">
        <v>89</v>
      </c>
      <c r="AW1" s="25" t="s">
        <v>59</v>
      </c>
      <c r="AX1" s="25" t="s">
        <v>60</v>
      </c>
      <c r="AY1" s="26" t="s">
        <v>90</v>
      </c>
      <c r="AZ1" s="25" t="s">
        <v>61</v>
      </c>
      <c r="BA1" s="25" t="s">
        <v>62</v>
      </c>
      <c r="BB1" s="26" t="s">
        <v>91</v>
      </c>
      <c r="BC1" s="25" t="s">
        <v>63</v>
      </c>
      <c r="BD1" s="25" t="s">
        <v>64</v>
      </c>
      <c r="BE1" s="26" t="s">
        <v>92</v>
      </c>
      <c r="BF1" s="25" t="s">
        <v>65</v>
      </c>
      <c r="BG1" s="25" t="s">
        <v>66</v>
      </c>
      <c r="BH1" s="26" t="s">
        <v>93</v>
      </c>
      <c r="BI1" s="25" t="s">
        <v>67</v>
      </c>
      <c r="BJ1" s="25" t="s">
        <v>68</v>
      </c>
      <c r="BK1" s="26" t="s">
        <v>94</v>
      </c>
      <c r="BL1" s="25" t="s">
        <v>69</v>
      </c>
      <c r="BM1" s="25" t="s">
        <v>70</v>
      </c>
      <c r="BN1" s="26" t="s">
        <v>95</v>
      </c>
      <c r="BO1" s="25" t="s">
        <v>71</v>
      </c>
      <c r="BP1" s="25" t="s">
        <v>72</v>
      </c>
      <c r="BQ1" s="26" t="s">
        <v>96</v>
      </c>
      <c r="BR1" s="25" t="s">
        <v>73</v>
      </c>
      <c r="BS1" s="25" t="s">
        <v>133</v>
      </c>
      <c r="BT1" s="26" t="s">
        <v>132</v>
      </c>
      <c r="BU1" s="25" t="s">
        <v>134</v>
      </c>
      <c r="BV1" s="25" t="s">
        <v>159</v>
      </c>
      <c r="BW1" s="26" t="s">
        <v>135</v>
      </c>
      <c r="BX1" s="25" t="s">
        <v>160</v>
      </c>
      <c r="BY1" s="25" t="s">
        <v>161</v>
      </c>
      <c r="BZ1" s="26" t="s">
        <v>136</v>
      </c>
      <c r="CA1" s="25" t="s">
        <v>162</v>
      </c>
      <c r="CB1" s="25" t="s">
        <v>163</v>
      </c>
      <c r="CC1" s="26" t="s">
        <v>137</v>
      </c>
      <c r="CD1" s="25" t="s">
        <v>164</v>
      </c>
      <c r="CE1" s="25" t="s">
        <v>165</v>
      </c>
      <c r="CF1" s="26" t="s">
        <v>138</v>
      </c>
      <c r="CG1" s="25" t="s">
        <v>166</v>
      </c>
      <c r="CH1" s="25" t="s">
        <v>167</v>
      </c>
      <c r="CI1" s="26" t="s">
        <v>139</v>
      </c>
      <c r="CJ1" s="25" t="s">
        <v>168</v>
      </c>
      <c r="CK1" s="25" t="s">
        <v>169</v>
      </c>
      <c r="CL1" s="26" t="s">
        <v>140</v>
      </c>
      <c r="CM1" s="25" t="s">
        <v>170</v>
      </c>
      <c r="CN1" s="25" t="s">
        <v>171</v>
      </c>
      <c r="CO1" s="26" t="s">
        <v>141</v>
      </c>
      <c r="CP1" s="25" t="s">
        <v>172</v>
      </c>
      <c r="CQ1" s="25" t="s">
        <v>173</v>
      </c>
      <c r="CR1" s="26" t="s">
        <v>142</v>
      </c>
      <c r="CS1" s="25" t="s">
        <v>174</v>
      </c>
      <c r="CT1" s="25" t="s">
        <v>175</v>
      </c>
      <c r="CU1" s="26" t="s">
        <v>143</v>
      </c>
      <c r="CV1" s="25" t="s">
        <v>176</v>
      </c>
      <c r="CW1" s="25" t="s">
        <v>177</v>
      </c>
      <c r="CX1" s="26" t="s">
        <v>144</v>
      </c>
      <c r="CY1" s="25" t="s">
        <v>178</v>
      </c>
      <c r="CZ1" s="25" t="s">
        <v>179</v>
      </c>
      <c r="DA1" s="26" t="s">
        <v>145</v>
      </c>
      <c r="DB1" s="25" t="s">
        <v>180</v>
      </c>
      <c r="DC1" s="25" t="s">
        <v>181</v>
      </c>
      <c r="DD1" s="26" t="s">
        <v>146</v>
      </c>
      <c r="DE1" s="25" t="s">
        <v>182</v>
      </c>
      <c r="DF1" s="25" t="s">
        <v>183</v>
      </c>
      <c r="DG1" s="26" t="s">
        <v>147</v>
      </c>
      <c r="DH1" s="25" t="s">
        <v>184</v>
      </c>
      <c r="DI1" s="25" t="s">
        <v>185</v>
      </c>
      <c r="DJ1" s="26" t="s">
        <v>148</v>
      </c>
      <c r="DK1" s="25" t="s">
        <v>186</v>
      </c>
      <c r="DL1" s="25" t="s">
        <v>187</v>
      </c>
      <c r="DM1" s="26" t="s">
        <v>149</v>
      </c>
      <c r="DN1" s="25" t="s">
        <v>188</v>
      </c>
      <c r="DO1" s="25" t="s">
        <v>189</v>
      </c>
      <c r="DP1" s="26" t="s">
        <v>150</v>
      </c>
      <c r="DQ1" s="25" t="s">
        <v>190</v>
      </c>
      <c r="DR1" s="25" t="s">
        <v>191</v>
      </c>
      <c r="DS1" s="26" t="s">
        <v>151</v>
      </c>
      <c r="DT1" s="25" t="s">
        <v>192</v>
      </c>
      <c r="DU1" s="25" t="s">
        <v>193</v>
      </c>
      <c r="DV1" s="26" t="s">
        <v>152</v>
      </c>
      <c r="DW1" s="25" t="s">
        <v>194</v>
      </c>
      <c r="DX1" s="25" t="s">
        <v>195</v>
      </c>
      <c r="DY1" s="26" t="s">
        <v>153</v>
      </c>
      <c r="DZ1" s="25" t="s">
        <v>196</v>
      </c>
      <c r="EA1" s="25" t="s">
        <v>197</v>
      </c>
      <c r="EB1" s="26" t="s">
        <v>154</v>
      </c>
      <c r="EC1" s="25" t="s">
        <v>198</v>
      </c>
      <c r="ED1" s="25" t="s">
        <v>199</v>
      </c>
      <c r="EE1" s="26" t="s">
        <v>155</v>
      </c>
      <c r="EF1" s="25" t="s">
        <v>200</v>
      </c>
      <c r="EG1" s="25" t="s">
        <v>201</v>
      </c>
      <c r="EH1" s="26" t="s">
        <v>156</v>
      </c>
      <c r="EI1" s="25" t="s">
        <v>202</v>
      </c>
      <c r="EJ1" s="25" t="s">
        <v>203</v>
      </c>
      <c r="EK1" s="26" t="s">
        <v>157</v>
      </c>
      <c r="EL1" s="25" t="s">
        <v>204</v>
      </c>
      <c r="EM1" s="25" t="s">
        <v>205</v>
      </c>
      <c r="EN1" s="26" t="s">
        <v>158</v>
      </c>
      <c r="EO1" s="25" t="s">
        <v>206</v>
      </c>
    </row>
    <row r="2" spans="1:145" x14ac:dyDescent="0.25">
      <c r="A2" s="9" t="str">
        <f>'Positions array'!A10</f>
        <v>Netherlands</v>
      </c>
      <c r="B2" s="10">
        <v>0</v>
      </c>
      <c r="C2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39.549999999999997</v>
      </c>
      <c r="D2" s="10">
        <f t="shared" ref="D2:D33" ca="1" si="0">B2+C2</f>
        <v>39.549999999999997</v>
      </c>
      <c r="E2" s="10">
        <f t="shared" ref="E2:E33" ca="1" si="1">D2*0.8</f>
        <v>31.64</v>
      </c>
      <c r="F2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" s="10">
        <f t="shared" ref="G2:G33" ca="1" si="2">E2+F2</f>
        <v>31.64</v>
      </c>
      <c r="H2" s="10">
        <f t="shared" ref="H2:H33" ca="1" si="3">G2*0.8</f>
        <v>25.312000000000001</v>
      </c>
      <c r="I2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44.15</v>
      </c>
      <c r="J2" s="10">
        <f t="shared" ref="J2:J33" ca="1" si="4">H2+I2</f>
        <v>69.462000000000003</v>
      </c>
      <c r="K2" s="10">
        <f t="shared" ref="K2:K33" ca="1" si="5">J2*0.8</f>
        <v>55.569600000000008</v>
      </c>
      <c r="L2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" s="10">
        <f t="shared" ref="M2:M33" ca="1" si="6">K2+L2</f>
        <v>55.569600000000008</v>
      </c>
      <c r="N2" s="10">
        <f t="shared" ref="N2:N33" ca="1" si="7">M2*0.8</f>
        <v>44.455680000000008</v>
      </c>
      <c r="O2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46.45</v>
      </c>
      <c r="P2" s="10">
        <f t="shared" ref="P2:P33" ca="1" si="8">N2+O2</f>
        <v>90.905680000000018</v>
      </c>
      <c r="Q2" s="10">
        <f t="shared" ref="Q2:Q33" ca="1" si="9">P2*0.8</f>
        <v>72.724544000000023</v>
      </c>
      <c r="R2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" s="10">
        <f t="shared" ref="S2:S33" ca="1" si="10">Q2+R2</f>
        <v>72.724544000000023</v>
      </c>
      <c r="T2" s="10">
        <f t="shared" ref="T2:T33" ca="1" si="11">S2*0.8</f>
        <v>58.179635200000021</v>
      </c>
      <c r="U2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51.35</v>
      </c>
      <c r="V2" s="10">
        <f t="shared" ref="V2:V33" ca="1" si="12">T2+U2</f>
        <v>109.52963520000003</v>
      </c>
      <c r="W2" s="10">
        <f t="shared" ref="W2:W33" ca="1" si="13">V2*0.8</f>
        <v>87.623708160000035</v>
      </c>
      <c r="X2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" s="10">
        <f t="shared" ref="Y2:Y33" ca="1" si="14">W2+X2</f>
        <v>87.623708160000035</v>
      </c>
      <c r="Z2" s="10">
        <f t="shared" ref="Z2:Z33" ca="1" si="15">Y2*0.8</f>
        <v>70.098966528000034</v>
      </c>
      <c r="AA2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37</v>
      </c>
      <c r="AB2" s="10">
        <f t="shared" ref="AB2:AB33" ca="1" si="16">Z2+AA2</f>
        <v>107.09896652800003</v>
      </c>
      <c r="AC2" s="10">
        <f t="shared" ref="AC2:AC33" ca="1" si="17">AB2*0.8</f>
        <v>85.679173222400038</v>
      </c>
      <c r="AD2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" s="10">
        <f t="shared" ref="AE2:AE33" ca="1" si="18">AC2+AD2</f>
        <v>85.679173222400038</v>
      </c>
      <c r="AF2" s="10">
        <f t="shared" ref="AF2:AF33" ca="1" si="19">AE2*0.8</f>
        <v>68.543338577920039</v>
      </c>
      <c r="AG2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31</v>
      </c>
      <c r="AH2" s="10">
        <f t="shared" ref="AH2:AH33" ca="1" si="20">AF2+AG2</f>
        <v>99.543338577920039</v>
      </c>
      <c r="AI2" s="10">
        <f t="shared" ref="AI2:AI33" ca="1" si="21">AH2*0.8</f>
        <v>79.634670862336037</v>
      </c>
      <c r="AJ2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" s="10">
        <f t="shared" ref="AK2:AK33" ca="1" si="22">AI2+AJ2</f>
        <v>79.634670862336037</v>
      </c>
      <c r="AL2" s="10">
        <f t="shared" ref="AL2:AL33" ca="1" si="23">AK2*0.8</f>
        <v>63.707736689868831</v>
      </c>
      <c r="AM2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" s="10">
        <f t="shared" ref="AN2:AN33" ca="1" si="24">AL2+AM2</f>
        <v>63.707736689868831</v>
      </c>
      <c r="AO2" s="10">
        <f t="shared" ref="AO2:AO33" ca="1" si="25">AN2*0.8</f>
        <v>50.966189351895068</v>
      </c>
      <c r="AP2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" s="10">
        <f t="shared" ref="AQ2:AQ33" ca="1" si="26">AO2+AP2</f>
        <v>50.966189351895068</v>
      </c>
      <c r="AR2" s="10">
        <f t="shared" ref="AR2:AR33" ca="1" si="27">AQ2*0.8</f>
        <v>40.77295148151606</v>
      </c>
      <c r="AS2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66.3</v>
      </c>
      <c r="AT2" s="10">
        <f t="shared" ref="AT2:AT33" ca="1" si="28">AR2+AS2</f>
        <v>107.07295148151606</v>
      </c>
      <c r="AU2" s="10">
        <f t="shared" ref="AU2:AU33" ca="1" si="29">AT2*0.8</f>
        <v>85.658361185212854</v>
      </c>
      <c r="AV2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" s="10">
        <f t="shared" ref="AW2:AW33" ca="1" si="30">AU2+AV2</f>
        <v>85.658361185212854</v>
      </c>
      <c r="AX2" s="10">
        <f t="shared" ref="AX2:AX33" ca="1" si="31">AW2*0.8</f>
        <v>68.526688948170289</v>
      </c>
      <c r="AY2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52.75</v>
      </c>
      <c r="AZ2" s="10">
        <f t="shared" ref="AZ2:AZ33" ca="1" si="32">AX2+AY2</f>
        <v>121.27668894817029</v>
      </c>
      <c r="BA2" s="10">
        <f t="shared" ref="BA2:BA33" ca="1" si="33">AZ2*0.8</f>
        <v>97.021351158536234</v>
      </c>
      <c r="BB2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" s="10">
        <f t="shared" ref="BC2:BC33" ca="1" si="34">BA2+BB2</f>
        <v>97.021351158536234</v>
      </c>
      <c r="BD2" s="10">
        <f t="shared" ref="BD2:BD33" ca="1" si="35">BC2*0.8</f>
        <v>77.61708092682899</v>
      </c>
      <c r="BE2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" s="10">
        <f t="shared" ref="BF2:BF33" ca="1" si="36">BD2+BE2</f>
        <v>77.61708092682899</v>
      </c>
      <c r="BG2" s="10">
        <f t="shared" ref="BG2:BG33" ca="1" si="37">BF2*0.8</f>
        <v>62.093664741463193</v>
      </c>
      <c r="BH2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" s="10">
        <f t="shared" ref="BI2:BI33" ca="1" si="38">BG2+BH2</f>
        <v>62.093664741463193</v>
      </c>
      <c r="BJ2" s="10">
        <f t="shared" ref="BJ2:BJ33" ca="1" si="39">BI2*0.8</f>
        <v>49.674931793170558</v>
      </c>
      <c r="BK2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" s="10">
        <f t="shared" ref="BL2:BL33" ca="1" si="40">BJ2+BK2</f>
        <v>49.674931793170558</v>
      </c>
      <c r="BM2" s="10">
        <f t="shared" ref="BM2:BM33" ca="1" si="41">BL2*0.8</f>
        <v>39.739945434536452</v>
      </c>
      <c r="BN2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" s="10">
        <f t="shared" ref="BO2:BO33" ca="1" si="42">BM2+BN2</f>
        <v>39.739945434536452</v>
      </c>
      <c r="BP2" s="10">
        <f t="shared" ref="BP2:BP33" ca="1" si="43">BO2*0.8</f>
        <v>31.791956347629164</v>
      </c>
      <c r="BQ2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" s="10">
        <f t="shared" ref="BR2:BR33" ca="1" si="44">BP2+BQ2</f>
        <v>31.791956347629164</v>
      </c>
      <c r="BS2" s="27">
        <f t="shared" ref="BS2:BS33" ca="1" si="45">BR2*0.8</f>
        <v>25.433565078103332</v>
      </c>
      <c r="BT2" s="27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" s="27">
        <f t="shared" ref="BU2:BU33" ca="1" si="46">BS2+BT2</f>
        <v>25.433565078103332</v>
      </c>
      <c r="BV2" s="27">
        <f t="shared" ref="BV2:BV33" ca="1" si="47">BU2*0.8</f>
        <v>20.346852062482668</v>
      </c>
      <c r="BW2" s="27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" s="27">
        <f t="shared" ref="BX2:BX33" ca="1" si="48">BV2+BW2</f>
        <v>20.346852062482668</v>
      </c>
      <c r="BY2" s="27">
        <f t="shared" ref="BY2:BY33" ca="1" si="49">BX2*0.8</f>
        <v>16.277481649986136</v>
      </c>
      <c r="BZ2" s="27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" s="27">
        <f t="shared" ref="CA2:CA33" ca="1" si="50">BY2+BZ2</f>
        <v>16.277481649986136</v>
      </c>
      <c r="CB2" s="27">
        <f t="shared" ref="CB2:CB33" ca="1" si="51">CA2*0.8</f>
        <v>13.021985319988909</v>
      </c>
      <c r="CC2" s="27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" s="27">
        <f t="shared" ref="CD2:CD33" ca="1" si="52">CB2+CC2</f>
        <v>13.021985319988909</v>
      </c>
      <c r="CE2" s="27">
        <f t="shared" ref="CE2:CE33" ca="1" si="53">CD2*0.8</f>
        <v>10.417588255991127</v>
      </c>
      <c r="CF2" s="27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" s="27">
        <f t="shared" ref="CG2:CG33" ca="1" si="54">CE2+CF2</f>
        <v>10.417588255991127</v>
      </c>
      <c r="CH2" s="27">
        <f t="shared" ref="CH2:CH33" ca="1" si="55">CG2*0.8</f>
        <v>8.3340706047929025</v>
      </c>
      <c r="CI2" s="27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" s="27">
        <f t="shared" ref="CJ2:CJ33" ca="1" si="56">CH2+CI2</f>
        <v>8.3340706047929025</v>
      </c>
      <c r="CK2" s="27">
        <f t="shared" ref="CK2:CK33" ca="1" si="57">CJ2*0.8</f>
        <v>6.667256483834322</v>
      </c>
      <c r="CL2" s="27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" s="27">
        <f t="shared" ref="CM2:CM33" ca="1" si="58">CK2+CL2</f>
        <v>6.667256483834322</v>
      </c>
      <c r="CN2" s="27">
        <f t="shared" ref="CN2:CN33" ca="1" si="59">CM2*0.8</f>
        <v>5.3338051870674583</v>
      </c>
      <c r="CO2" s="27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" s="27">
        <f t="shared" ref="CP2:CP33" ca="1" si="60">CN2+CO2</f>
        <v>5.3338051870674583</v>
      </c>
      <c r="CQ2" s="27">
        <f t="shared" ref="CQ2:CQ33" ca="1" si="61">CP2*0.8</f>
        <v>4.2670441496539668</v>
      </c>
      <c r="CR2" s="27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" s="27">
        <f t="shared" ref="CS2:CS33" ca="1" si="62">CQ2+CR2</f>
        <v>4.2670441496539668</v>
      </c>
      <c r="CT2" s="27">
        <f t="shared" ref="CT2:CT33" ca="1" si="63">CS2*0.8</f>
        <v>3.4136353197231735</v>
      </c>
      <c r="CU2" s="27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" s="27">
        <f t="shared" ref="CV2:CV33" ca="1" si="64">CT2+CU2</f>
        <v>3.4136353197231735</v>
      </c>
      <c r="CW2" s="27">
        <f t="shared" ref="CW2:CW33" ca="1" si="65">CV2*0.8</f>
        <v>2.7309082557785391</v>
      </c>
      <c r="CX2" s="27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" s="27">
        <f t="shared" ref="CY2:CY33" ca="1" si="66">CW2+CX2</f>
        <v>2.7309082557785391</v>
      </c>
      <c r="CZ2" s="27">
        <f t="shared" ref="CZ2:CZ33" ca="1" si="67">CY2*0.8</f>
        <v>2.1847266046228313</v>
      </c>
      <c r="DA2" s="27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" s="27">
        <f t="shared" ref="DB2:DB33" ca="1" si="68">CZ2+DA2</f>
        <v>2.1847266046228313</v>
      </c>
      <c r="DC2" s="27">
        <f t="shared" ref="DC2:DC33" ca="1" si="69">DB2*0.8</f>
        <v>1.7477812836982651</v>
      </c>
      <c r="DD2" s="27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" s="27">
        <f t="shared" ref="DE2:DE33" ca="1" si="70">DC2+DD2</f>
        <v>1.7477812836982651</v>
      </c>
      <c r="DF2" s="27">
        <f t="shared" ref="DF2:DF33" ca="1" si="71">DE2*0.8</f>
        <v>1.3982250269586123</v>
      </c>
      <c r="DG2" s="27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" s="27">
        <f t="shared" ref="DH2:DH33" ca="1" si="72">DF2+DG2</f>
        <v>1.3982250269586123</v>
      </c>
      <c r="DI2" s="27">
        <f t="shared" ref="DI2:DI33" ca="1" si="73">DH2*0.8</f>
        <v>1.11858002156689</v>
      </c>
      <c r="DJ2" s="27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" s="27">
        <f t="shared" ref="DK2:DK33" ca="1" si="74">DI2+DJ2</f>
        <v>1.11858002156689</v>
      </c>
      <c r="DL2" s="27">
        <f t="shared" ref="DL2:DL33" ca="1" si="75">DK2*0.8</f>
        <v>0.89486401725351206</v>
      </c>
      <c r="DM2" s="27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" s="27">
        <f t="shared" ref="DN2:DN33" ca="1" si="76">DL2+DM2</f>
        <v>0.89486401725351206</v>
      </c>
      <c r="DO2" s="27">
        <f t="shared" ref="DO2:DO33" ca="1" si="77">DN2*0.8</f>
        <v>0.71589121380280973</v>
      </c>
      <c r="DP2" s="27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" s="27">
        <f t="shared" ref="DQ2:DQ33" ca="1" si="78">DO2+DP2</f>
        <v>0.71589121380280973</v>
      </c>
      <c r="DR2" s="27">
        <f t="shared" ref="DR2:DR33" ca="1" si="79">DQ2*0.8</f>
        <v>0.57271297104224783</v>
      </c>
      <c r="DS2" s="27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" s="27">
        <f t="shared" ref="DT2:DT33" ca="1" si="80">DR2+DS2</f>
        <v>0.57271297104224783</v>
      </c>
      <c r="DU2" s="27">
        <f t="shared" ref="DU2:DU33" ca="1" si="81">DT2*0.8</f>
        <v>0.4581703768337983</v>
      </c>
      <c r="DV2" s="27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" s="27">
        <f t="shared" ref="DW2:DW33" ca="1" si="82">DU2+DV2</f>
        <v>0.4581703768337983</v>
      </c>
      <c r="DX2" s="27">
        <f t="shared" ref="DX2:DX33" ca="1" si="83">DW2*0.8</f>
        <v>0.36653630146703864</v>
      </c>
      <c r="DY2" s="27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" s="27">
        <f t="shared" ref="DZ2:DZ33" ca="1" si="84">DX2+DY2</f>
        <v>0.36653630146703864</v>
      </c>
      <c r="EA2" s="27">
        <f t="shared" ref="EA2:EA33" ca="1" si="85">DZ2*0.8</f>
        <v>0.29322904117363091</v>
      </c>
      <c r="EB2" s="27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" s="27">
        <f t="shared" ref="EC2:EC33" ca="1" si="86">EA2+EB2</f>
        <v>0.29322904117363091</v>
      </c>
      <c r="ED2" s="27">
        <f t="shared" ref="ED2:ED33" ca="1" si="87">EC2*0.8</f>
        <v>0.23458323293890473</v>
      </c>
      <c r="EE2" s="27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" s="27">
        <f t="shared" ref="EF2:EF33" ca="1" si="88">ED2+EE2</f>
        <v>0.23458323293890473</v>
      </c>
      <c r="EG2" s="27">
        <f t="shared" ref="EG2:EG33" ca="1" si="89">EF2*0.8</f>
        <v>0.18766658635112379</v>
      </c>
      <c r="EH2" s="27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" s="27">
        <f t="shared" ref="EI2:EI33" ca="1" si="90">EG2+EH2</f>
        <v>0.18766658635112379</v>
      </c>
      <c r="EJ2" s="27">
        <f t="shared" ref="EJ2:EJ33" ca="1" si="91">EI2*0.8</f>
        <v>0.15013326908089905</v>
      </c>
      <c r="EK2" s="27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" s="27">
        <f t="shared" ref="EL2:EL33" ca="1" si="92">EJ2+EK2</f>
        <v>0.15013326908089905</v>
      </c>
      <c r="EM2" s="27">
        <f t="shared" ref="EM2:EM33" ca="1" si="93">EL2*0.8</f>
        <v>0.12010661526471925</v>
      </c>
      <c r="EN2" s="27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" s="27">
        <f t="shared" ref="EO2:EO33" ca="1" si="94">EM2+EN2</f>
        <v>0.12010661526471925</v>
      </c>
    </row>
    <row r="3" spans="1:145" x14ac:dyDescent="0.25">
      <c r="A3" s="9" t="str">
        <f>'Positions array'!A6</f>
        <v>Denmark</v>
      </c>
      <c r="B3" s="10">
        <v>0</v>
      </c>
      <c r="C3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13.9</v>
      </c>
      <c r="D3" s="10">
        <f t="shared" ca="1" si="0"/>
        <v>13.9</v>
      </c>
      <c r="E3" s="10">
        <f t="shared" ca="1" si="1"/>
        <v>11.120000000000001</v>
      </c>
      <c r="F3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3" s="10">
        <f t="shared" ca="1" si="2"/>
        <v>11.120000000000001</v>
      </c>
      <c r="H3" s="10">
        <f t="shared" ca="1" si="3"/>
        <v>8.8960000000000008</v>
      </c>
      <c r="I3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28.400000000000002</v>
      </c>
      <c r="J3" s="10">
        <f t="shared" ca="1" si="4"/>
        <v>37.296000000000006</v>
      </c>
      <c r="K3" s="10">
        <f t="shared" ca="1" si="5"/>
        <v>29.836800000000007</v>
      </c>
      <c r="L3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3" s="10">
        <f t="shared" ca="1" si="6"/>
        <v>29.836800000000007</v>
      </c>
      <c r="N3" s="10">
        <f t="shared" ca="1" si="7"/>
        <v>23.869440000000008</v>
      </c>
      <c r="O3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19.3</v>
      </c>
      <c r="P3" s="10">
        <f t="shared" ca="1" si="8"/>
        <v>43.169440000000009</v>
      </c>
      <c r="Q3" s="10">
        <f t="shared" ca="1" si="9"/>
        <v>34.53555200000001</v>
      </c>
      <c r="R3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3" s="10">
        <f t="shared" ca="1" si="10"/>
        <v>34.53555200000001</v>
      </c>
      <c r="T3" s="10">
        <f t="shared" ca="1" si="11"/>
        <v>27.628441600000009</v>
      </c>
      <c r="U3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26</v>
      </c>
      <c r="V3" s="10">
        <f t="shared" ca="1" si="12"/>
        <v>53.628441600000009</v>
      </c>
      <c r="W3" s="10">
        <f t="shared" ca="1" si="13"/>
        <v>42.902753280000013</v>
      </c>
      <c r="X3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3" s="10">
        <f t="shared" ca="1" si="14"/>
        <v>42.902753280000013</v>
      </c>
      <c r="Z3" s="10">
        <f t="shared" ca="1" si="15"/>
        <v>34.322202624000013</v>
      </c>
      <c r="AA3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28.299999999999997</v>
      </c>
      <c r="AB3" s="10">
        <f t="shared" ca="1" si="16"/>
        <v>62.62220262400001</v>
      </c>
      <c r="AC3" s="10">
        <f t="shared" ca="1" si="17"/>
        <v>50.097762099200011</v>
      </c>
      <c r="AD3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4.5999999999999996</v>
      </c>
      <c r="AE3" s="10">
        <f t="shared" ca="1" si="18"/>
        <v>54.697762099200013</v>
      </c>
      <c r="AF3" s="10">
        <f t="shared" ca="1" si="19"/>
        <v>43.758209679360014</v>
      </c>
      <c r="AG3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63.55</v>
      </c>
      <c r="AH3" s="10">
        <f t="shared" ca="1" si="20"/>
        <v>107.30820967936</v>
      </c>
      <c r="AI3" s="10">
        <f t="shared" ca="1" si="21"/>
        <v>85.846567743488009</v>
      </c>
      <c r="AJ3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3" s="10">
        <f t="shared" ca="1" si="22"/>
        <v>85.846567743488009</v>
      </c>
      <c r="AL3" s="10">
        <f t="shared" ca="1" si="23"/>
        <v>68.677254194790407</v>
      </c>
      <c r="AM3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3" s="10">
        <f t="shared" ca="1" si="24"/>
        <v>68.677254194790407</v>
      </c>
      <c r="AO3" s="10">
        <f t="shared" ca="1" si="25"/>
        <v>54.941803355832327</v>
      </c>
      <c r="AP3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3" s="10">
        <f t="shared" ca="1" si="26"/>
        <v>54.941803355832327</v>
      </c>
      <c r="AR3" s="10">
        <f t="shared" ca="1" si="27"/>
        <v>43.953442684665866</v>
      </c>
      <c r="AS3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84.45</v>
      </c>
      <c r="AT3" s="10">
        <f t="shared" ca="1" si="28"/>
        <v>128.40344268466586</v>
      </c>
      <c r="AU3" s="10">
        <f t="shared" ca="1" si="29"/>
        <v>102.7227541477327</v>
      </c>
      <c r="AV3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3" s="10">
        <f t="shared" ca="1" si="30"/>
        <v>102.7227541477327</v>
      </c>
      <c r="AX3" s="10">
        <f t="shared" ca="1" si="31"/>
        <v>82.178203318186164</v>
      </c>
      <c r="AY3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23.4</v>
      </c>
      <c r="AZ3" s="10">
        <f t="shared" ca="1" si="32"/>
        <v>105.57820331818616</v>
      </c>
      <c r="BA3" s="10">
        <f t="shared" ca="1" si="33"/>
        <v>84.462562654548933</v>
      </c>
      <c r="BB3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3" s="10">
        <f t="shared" ca="1" si="34"/>
        <v>84.462562654548933</v>
      </c>
      <c r="BD3" s="10">
        <f t="shared" ca="1" si="35"/>
        <v>67.570050123639149</v>
      </c>
      <c r="BE3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3" s="10">
        <f t="shared" ca="1" si="36"/>
        <v>67.570050123639149</v>
      </c>
      <c r="BG3" s="10">
        <f t="shared" ca="1" si="37"/>
        <v>54.056040098911325</v>
      </c>
      <c r="BH3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3" s="10">
        <f t="shared" ca="1" si="38"/>
        <v>54.056040098911325</v>
      </c>
      <c r="BJ3" s="10">
        <f t="shared" ca="1" si="39"/>
        <v>43.244832079129061</v>
      </c>
      <c r="BK3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3" s="10">
        <f t="shared" ca="1" si="40"/>
        <v>43.244832079129061</v>
      </c>
      <c r="BM3" s="10">
        <f t="shared" ca="1" si="41"/>
        <v>34.59586566330325</v>
      </c>
      <c r="BN3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3" s="10">
        <f t="shared" ca="1" si="42"/>
        <v>34.59586566330325</v>
      </c>
      <c r="BP3" s="10">
        <f t="shared" ca="1" si="43"/>
        <v>27.676692530642601</v>
      </c>
      <c r="BQ3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3" s="10">
        <f t="shared" ca="1" si="44"/>
        <v>27.676692530642601</v>
      </c>
      <c r="BS3" s="10">
        <f t="shared" ca="1" si="45"/>
        <v>22.141354024514083</v>
      </c>
      <c r="BT3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3" s="10">
        <f t="shared" ca="1" si="46"/>
        <v>22.141354024514083</v>
      </c>
      <c r="BV3" s="10">
        <f t="shared" ca="1" si="47"/>
        <v>17.713083219611267</v>
      </c>
      <c r="BW3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3" s="10">
        <f t="shared" ca="1" si="48"/>
        <v>17.713083219611267</v>
      </c>
      <c r="BY3" s="10">
        <f t="shared" ca="1" si="49"/>
        <v>14.170466575689014</v>
      </c>
      <c r="BZ3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3" s="10">
        <f t="shared" ca="1" si="50"/>
        <v>14.170466575689014</v>
      </c>
      <c r="CB3" s="10">
        <f t="shared" ca="1" si="51"/>
        <v>11.336373260551213</v>
      </c>
      <c r="CC3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3" s="10">
        <f t="shared" ca="1" si="52"/>
        <v>11.336373260551213</v>
      </c>
      <c r="CE3" s="10">
        <f t="shared" ca="1" si="53"/>
        <v>9.0690986084409708</v>
      </c>
      <c r="CF3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3" s="10">
        <f t="shared" ca="1" si="54"/>
        <v>9.0690986084409708</v>
      </c>
      <c r="CH3" s="10">
        <f t="shared" ca="1" si="55"/>
        <v>7.2552788867527767</v>
      </c>
      <c r="CI3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3" s="10">
        <f t="shared" ca="1" si="56"/>
        <v>7.2552788867527767</v>
      </c>
      <c r="CK3" s="10">
        <f t="shared" ca="1" si="57"/>
        <v>5.8042231094022219</v>
      </c>
      <c r="CL3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3" s="10">
        <f t="shared" ca="1" si="58"/>
        <v>5.8042231094022219</v>
      </c>
      <c r="CN3" s="10">
        <f t="shared" ca="1" si="59"/>
        <v>4.6433784875217778</v>
      </c>
      <c r="CO3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3" s="10">
        <f t="shared" ca="1" si="60"/>
        <v>4.6433784875217778</v>
      </c>
      <c r="CQ3" s="10">
        <f t="shared" ca="1" si="61"/>
        <v>3.7147027900174225</v>
      </c>
      <c r="CR3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3" s="10">
        <f t="shared" ca="1" si="62"/>
        <v>3.7147027900174225</v>
      </c>
      <c r="CT3" s="10">
        <f t="shared" ca="1" si="63"/>
        <v>2.9717622320139383</v>
      </c>
      <c r="CU3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3" s="10">
        <f t="shared" ca="1" si="64"/>
        <v>2.9717622320139383</v>
      </c>
      <c r="CW3" s="10">
        <f t="shared" ca="1" si="65"/>
        <v>2.3774097856111509</v>
      </c>
      <c r="CX3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3" s="10">
        <f t="shared" ca="1" si="66"/>
        <v>2.3774097856111509</v>
      </c>
      <c r="CZ3" s="10">
        <f t="shared" ca="1" si="67"/>
        <v>1.9019278284889207</v>
      </c>
      <c r="DA3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3" s="10">
        <f t="shared" ca="1" si="68"/>
        <v>1.9019278284889207</v>
      </c>
      <c r="DC3" s="10">
        <f t="shared" ca="1" si="69"/>
        <v>1.5215422627911366</v>
      </c>
      <c r="DD3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3" s="10">
        <f t="shared" ca="1" si="70"/>
        <v>1.5215422627911366</v>
      </c>
      <c r="DF3" s="10">
        <f t="shared" ca="1" si="71"/>
        <v>1.2172338102329094</v>
      </c>
      <c r="DG3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3" s="10">
        <f t="shared" ca="1" si="72"/>
        <v>1.2172338102329094</v>
      </c>
      <c r="DI3" s="10">
        <f t="shared" ca="1" si="73"/>
        <v>0.97378704818632755</v>
      </c>
      <c r="DJ3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3" s="10">
        <f t="shared" ca="1" si="74"/>
        <v>0.97378704818632755</v>
      </c>
      <c r="DL3" s="10">
        <f t="shared" ca="1" si="75"/>
        <v>0.77902963854906204</v>
      </c>
      <c r="DM3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3" s="10">
        <f t="shared" ca="1" si="76"/>
        <v>0.77902963854906204</v>
      </c>
      <c r="DO3" s="10">
        <f t="shared" ca="1" si="77"/>
        <v>0.62322371083924966</v>
      </c>
      <c r="DP3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3" s="10">
        <f t="shared" ca="1" si="78"/>
        <v>0.62322371083924966</v>
      </c>
      <c r="DR3" s="10">
        <f t="shared" ca="1" si="79"/>
        <v>0.49857896867139972</v>
      </c>
      <c r="DS3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3" s="10">
        <f t="shared" ca="1" si="80"/>
        <v>0.49857896867139972</v>
      </c>
      <c r="DU3" s="10">
        <f t="shared" ca="1" si="81"/>
        <v>0.39886317493711981</v>
      </c>
      <c r="DV3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3" s="10">
        <f t="shared" ca="1" si="82"/>
        <v>0.39886317493711981</v>
      </c>
      <c r="DX3" s="10">
        <f t="shared" ca="1" si="83"/>
        <v>0.31909053994969588</v>
      </c>
      <c r="DY3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3" s="10">
        <f t="shared" ca="1" si="84"/>
        <v>0.31909053994969588</v>
      </c>
      <c r="EA3" s="10">
        <f t="shared" ca="1" si="85"/>
        <v>0.25527243195975674</v>
      </c>
      <c r="EB3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3" s="10">
        <f t="shared" ca="1" si="86"/>
        <v>0.25527243195975674</v>
      </c>
      <c r="ED3" s="10">
        <f t="shared" ca="1" si="87"/>
        <v>0.2042179455678054</v>
      </c>
      <c r="EE3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3" s="10">
        <f t="shared" ca="1" si="88"/>
        <v>0.2042179455678054</v>
      </c>
      <c r="EG3" s="10">
        <f t="shared" ca="1" si="89"/>
        <v>0.16337435645424433</v>
      </c>
      <c r="EH3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3" s="10">
        <f t="shared" ca="1" si="90"/>
        <v>0.16337435645424433</v>
      </c>
      <c r="EJ3" s="10">
        <f t="shared" ca="1" si="91"/>
        <v>0.13069948516339547</v>
      </c>
      <c r="EK3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3" s="10">
        <f t="shared" ca="1" si="92"/>
        <v>0.13069948516339547</v>
      </c>
      <c r="EM3" s="10">
        <f t="shared" ca="1" si="93"/>
        <v>0.10455958813071638</v>
      </c>
      <c r="EN3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3" s="10">
        <f t="shared" ca="1" si="94"/>
        <v>0.10455958813071638</v>
      </c>
    </row>
    <row r="4" spans="1:145" x14ac:dyDescent="0.25">
      <c r="A4" s="11" t="str">
        <f>'Positions array'!A9</f>
        <v>Italy</v>
      </c>
      <c r="B4" s="12">
        <v>0</v>
      </c>
      <c r="C4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26.099999999999998</v>
      </c>
      <c r="D4" s="12">
        <f t="shared" ca="1" si="0"/>
        <v>26.099999999999998</v>
      </c>
      <c r="E4" s="12">
        <f t="shared" ca="1" si="1"/>
        <v>20.88</v>
      </c>
      <c r="F4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4" s="12">
        <f t="shared" ca="1" si="2"/>
        <v>20.88</v>
      </c>
      <c r="H4" s="12">
        <f t="shared" ca="1" si="3"/>
        <v>16.704000000000001</v>
      </c>
      <c r="I4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24.8</v>
      </c>
      <c r="J4" s="12">
        <f t="shared" ca="1" si="4"/>
        <v>41.504000000000005</v>
      </c>
      <c r="K4" s="12">
        <f t="shared" ca="1" si="5"/>
        <v>33.203200000000002</v>
      </c>
      <c r="L4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4" s="12">
        <f t="shared" ca="1" si="6"/>
        <v>33.203200000000002</v>
      </c>
      <c r="N4" s="12">
        <f t="shared" ca="1" si="7"/>
        <v>26.562560000000005</v>
      </c>
      <c r="O4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29.8</v>
      </c>
      <c r="P4" s="12">
        <f t="shared" ca="1" si="8"/>
        <v>56.362560000000002</v>
      </c>
      <c r="Q4" s="12">
        <f t="shared" ca="1" si="9"/>
        <v>45.090048000000003</v>
      </c>
      <c r="R4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4" s="12">
        <f t="shared" ca="1" si="10"/>
        <v>45.090048000000003</v>
      </c>
      <c r="T4" s="12">
        <f t="shared" ca="1" si="11"/>
        <v>36.072038400000004</v>
      </c>
      <c r="U4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14</v>
      </c>
      <c r="V4" s="12">
        <f t="shared" ca="1" si="12"/>
        <v>50.072038400000004</v>
      </c>
      <c r="W4" s="12">
        <f t="shared" ca="1" si="13"/>
        <v>40.057630720000006</v>
      </c>
      <c r="X4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4" s="12">
        <f t="shared" ca="1" si="14"/>
        <v>40.057630720000006</v>
      </c>
      <c r="Z4" s="12">
        <f t="shared" ca="1" si="15"/>
        <v>32.046104576000005</v>
      </c>
      <c r="AA4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40.4</v>
      </c>
      <c r="AB4" s="12">
        <f t="shared" ca="1" si="16"/>
        <v>72.44610457600001</v>
      </c>
      <c r="AC4" s="12">
        <f t="shared" ca="1" si="17"/>
        <v>57.95688366080001</v>
      </c>
      <c r="AD4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10</v>
      </c>
      <c r="AE4" s="12">
        <f t="shared" ca="1" si="18"/>
        <v>67.956883660800003</v>
      </c>
      <c r="AF4" s="12">
        <f t="shared" ca="1" si="19"/>
        <v>54.365506928640002</v>
      </c>
      <c r="AG4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38.9</v>
      </c>
      <c r="AH4" s="12">
        <f t="shared" ca="1" si="20"/>
        <v>93.265506928640008</v>
      </c>
      <c r="AI4" s="12">
        <f t="shared" ca="1" si="21"/>
        <v>74.612405542912015</v>
      </c>
      <c r="AJ4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4" s="12">
        <f t="shared" ca="1" si="22"/>
        <v>74.612405542912015</v>
      </c>
      <c r="AL4" s="12">
        <f t="shared" ca="1" si="23"/>
        <v>59.689924434329612</v>
      </c>
      <c r="AM4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8.9</v>
      </c>
      <c r="AN4" s="12">
        <f t="shared" ca="1" si="24"/>
        <v>68.589924434329617</v>
      </c>
      <c r="AO4" s="12">
        <f t="shared" ca="1" si="25"/>
        <v>54.871939547463697</v>
      </c>
      <c r="AP4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4" s="12">
        <f t="shared" ca="1" si="26"/>
        <v>54.871939547463697</v>
      </c>
      <c r="AR4" s="12">
        <f t="shared" ca="1" si="27"/>
        <v>43.897551637970963</v>
      </c>
      <c r="AS4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41.400000000000006</v>
      </c>
      <c r="AT4" s="12">
        <f t="shared" ca="1" si="28"/>
        <v>85.297551637970969</v>
      </c>
      <c r="AU4" s="12">
        <f t="shared" ca="1" si="29"/>
        <v>68.238041310376772</v>
      </c>
      <c r="AV4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4" s="12">
        <f t="shared" ca="1" si="30"/>
        <v>68.238041310376772</v>
      </c>
      <c r="AX4" s="12">
        <f t="shared" ca="1" si="31"/>
        <v>54.590433048301421</v>
      </c>
      <c r="AY4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36.5</v>
      </c>
      <c r="AZ4" s="12">
        <f t="shared" ca="1" si="32"/>
        <v>91.090433048301421</v>
      </c>
      <c r="BA4" s="12">
        <f t="shared" ca="1" si="33"/>
        <v>72.872346438641145</v>
      </c>
      <c r="BB4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4" s="12">
        <f t="shared" ca="1" si="34"/>
        <v>72.872346438641145</v>
      </c>
      <c r="BD4" s="12">
        <f t="shared" ca="1" si="35"/>
        <v>58.297877150912917</v>
      </c>
      <c r="BE4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4" s="12">
        <f t="shared" ca="1" si="36"/>
        <v>58.297877150912917</v>
      </c>
      <c r="BG4" s="12">
        <f t="shared" ca="1" si="37"/>
        <v>46.63830172073034</v>
      </c>
      <c r="BH4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4" s="12">
        <f t="shared" ca="1" si="38"/>
        <v>46.63830172073034</v>
      </c>
      <c r="BJ4" s="12">
        <f t="shared" ca="1" si="39"/>
        <v>37.310641376584272</v>
      </c>
      <c r="BK4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4" s="12">
        <f t="shared" ca="1" si="40"/>
        <v>37.310641376584272</v>
      </c>
      <c r="BM4" s="12">
        <f t="shared" ca="1" si="41"/>
        <v>29.848513101267418</v>
      </c>
      <c r="BN4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4" s="12">
        <f t="shared" ca="1" si="42"/>
        <v>29.848513101267418</v>
      </c>
      <c r="BP4" s="12">
        <f t="shared" ca="1" si="43"/>
        <v>23.878810481013936</v>
      </c>
      <c r="BQ4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4" s="12">
        <f t="shared" ca="1" si="44"/>
        <v>23.878810481013936</v>
      </c>
      <c r="BS4" s="12">
        <f t="shared" ca="1" si="45"/>
        <v>19.103048384811149</v>
      </c>
      <c r="BT4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4" s="12">
        <f t="shared" ca="1" si="46"/>
        <v>19.103048384811149</v>
      </c>
      <c r="BV4" s="12">
        <f t="shared" ca="1" si="47"/>
        <v>15.28243870784892</v>
      </c>
      <c r="BW4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4" s="12">
        <f t="shared" ca="1" si="48"/>
        <v>15.28243870784892</v>
      </c>
      <c r="BY4" s="12">
        <f t="shared" ca="1" si="49"/>
        <v>12.225950966279136</v>
      </c>
      <c r="BZ4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4" s="12">
        <f t="shared" ca="1" si="50"/>
        <v>12.225950966279136</v>
      </c>
      <c r="CB4" s="12">
        <f t="shared" ca="1" si="51"/>
        <v>9.7807607730233102</v>
      </c>
      <c r="CC4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4" s="12">
        <f t="shared" ca="1" si="52"/>
        <v>9.7807607730233102</v>
      </c>
      <c r="CE4" s="12">
        <f t="shared" ca="1" si="53"/>
        <v>7.8246086184186483</v>
      </c>
      <c r="CF4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4" s="12">
        <f t="shared" ca="1" si="54"/>
        <v>7.8246086184186483</v>
      </c>
      <c r="CH4" s="12">
        <f t="shared" ca="1" si="55"/>
        <v>6.2596868947349193</v>
      </c>
      <c r="CI4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4" s="12">
        <f t="shared" ca="1" si="56"/>
        <v>6.2596868947349193</v>
      </c>
      <c r="CK4" s="12">
        <f t="shared" ca="1" si="57"/>
        <v>5.0077495157879355</v>
      </c>
      <c r="CL4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4" s="12">
        <f t="shared" ca="1" si="58"/>
        <v>5.0077495157879355</v>
      </c>
      <c r="CN4" s="12">
        <f t="shared" ca="1" si="59"/>
        <v>4.0061996126303487</v>
      </c>
      <c r="CO4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4" s="12">
        <f t="shared" ca="1" si="60"/>
        <v>4.0061996126303487</v>
      </c>
      <c r="CQ4" s="12">
        <f t="shared" ca="1" si="61"/>
        <v>3.2049596901042792</v>
      </c>
      <c r="CR4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4" s="12">
        <f t="shared" ca="1" si="62"/>
        <v>3.2049596901042792</v>
      </c>
      <c r="CT4" s="12">
        <f t="shared" ca="1" si="63"/>
        <v>2.5639677520834234</v>
      </c>
      <c r="CU4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4" s="12">
        <f t="shared" ca="1" si="64"/>
        <v>2.5639677520834234</v>
      </c>
      <c r="CW4" s="12">
        <f t="shared" ca="1" si="65"/>
        <v>2.0511742016667389</v>
      </c>
      <c r="CX4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4" s="12">
        <f t="shared" ca="1" si="66"/>
        <v>2.0511742016667389</v>
      </c>
      <c r="CZ4" s="12">
        <f t="shared" ca="1" si="67"/>
        <v>1.6409393613333911</v>
      </c>
      <c r="DA4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4" s="12">
        <f t="shared" ca="1" si="68"/>
        <v>1.6409393613333911</v>
      </c>
      <c r="DC4" s="12">
        <f t="shared" ca="1" si="69"/>
        <v>1.3127514890667129</v>
      </c>
      <c r="DD4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4" s="12">
        <f t="shared" ca="1" si="70"/>
        <v>1.3127514890667129</v>
      </c>
      <c r="DF4" s="12">
        <f t="shared" ca="1" si="71"/>
        <v>1.0502011912533704</v>
      </c>
      <c r="DG4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4" s="12">
        <f t="shared" ca="1" si="72"/>
        <v>1.0502011912533704</v>
      </c>
      <c r="DI4" s="12">
        <f t="shared" ca="1" si="73"/>
        <v>0.84016095300269633</v>
      </c>
      <c r="DJ4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4" s="12">
        <f t="shared" ca="1" si="74"/>
        <v>0.84016095300269633</v>
      </c>
      <c r="DL4" s="12">
        <f t="shared" ca="1" si="75"/>
        <v>0.67212876240215713</v>
      </c>
      <c r="DM4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4" s="12">
        <f t="shared" ca="1" si="76"/>
        <v>0.67212876240215713</v>
      </c>
      <c r="DO4" s="12">
        <f t="shared" ca="1" si="77"/>
        <v>0.53770300992172571</v>
      </c>
      <c r="DP4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4" s="12">
        <f t="shared" ca="1" si="78"/>
        <v>0.53770300992172571</v>
      </c>
      <c r="DR4" s="12">
        <f t="shared" ca="1" si="79"/>
        <v>0.43016240793738059</v>
      </c>
      <c r="DS4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4" s="12">
        <f t="shared" ca="1" si="80"/>
        <v>0.43016240793738059</v>
      </c>
      <c r="DU4" s="12">
        <f t="shared" ca="1" si="81"/>
        <v>0.34412992634990447</v>
      </c>
      <c r="DV4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4" s="12">
        <f t="shared" ca="1" si="82"/>
        <v>0.34412992634990447</v>
      </c>
      <c r="DX4" s="12">
        <f t="shared" ca="1" si="83"/>
        <v>0.27530394107992356</v>
      </c>
      <c r="DY4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4" s="12">
        <f t="shared" ca="1" si="84"/>
        <v>0.27530394107992356</v>
      </c>
      <c r="EA4" s="12">
        <f t="shared" ca="1" si="85"/>
        <v>0.22024315286393886</v>
      </c>
      <c r="EB4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4" s="12">
        <f t="shared" ca="1" si="86"/>
        <v>0.22024315286393886</v>
      </c>
      <c r="ED4" s="12">
        <f t="shared" ca="1" si="87"/>
        <v>0.1761945222911511</v>
      </c>
      <c r="EE4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4" s="12">
        <f t="shared" ca="1" si="88"/>
        <v>0.1761945222911511</v>
      </c>
      <c r="EG4" s="12">
        <f t="shared" ca="1" si="89"/>
        <v>0.14095561783292088</v>
      </c>
      <c r="EH4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4" s="12">
        <f t="shared" ca="1" si="90"/>
        <v>0.14095561783292088</v>
      </c>
      <c r="EJ4" s="12">
        <f t="shared" ca="1" si="91"/>
        <v>0.11276449426633671</v>
      </c>
      <c r="EK4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4" s="12">
        <f t="shared" ca="1" si="92"/>
        <v>0.11276449426633671</v>
      </c>
      <c r="EM4" s="12">
        <f t="shared" ca="1" si="93"/>
        <v>9.0211595413069376E-2</v>
      </c>
      <c r="EN4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4" s="12">
        <f t="shared" ca="1" si="94"/>
        <v>9.0211595413069376E-2</v>
      </c>
    </row>
    <row r="5" spans="1:145" x14ac:dyDescent="0.25">
      <c r="A5" s="11" t="str">
        <f>'Positions array'!A13</f>
        <v>Switzerland</v>
      </c>
      <c r="B5" s="12">
        <v>0</v>
      </c>
      <c r="C5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4</v>
      </c>
      <c r="D5" s="12">
        <f t="shared" ca="1" si="0"/>
        <v>4</v>
      </c>
      <c r="E5" s="12">
        <f t="shared" ca="1" si="1"/>
        <v>3.2</v>
      </c>
      <c r="F5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5" s="12">
        <f t="shared" ca="1" si="2"/>
        <v>3.2</v>
      </c>
      <c r="H5" s="12">
        <f t="shared" ca="1" si="3"/>
        <v>2.5600000000000005</v>
      </c>
      <c r="I5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18.8</v>
      </c>
      <c r="J5" s="12">
        <f t="shared" ca="1" si="4"/>
        <v>21.36</v>
      </c>
      <c r="K5" s="12">
        <f t="shared" ca="1" si="5"/>
        <v>17.088000000000001</v>
      </c>
      <c r="L5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5" s="12">
        <f t="shared" ca="1" si="6"/>
        <v>17.088000000000001</v>
      </c>
      <c r="N5" s="12">
        <f t="shared" ca="1" si="7"/>
        <v>13.670400000000001</v>
      </c>
      <c r="O5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13.9</v>
      </c>
      <c r="P5" s="12">
        <f t="shared" ca="1" si="8"/>
        <v>27.570399999999999</v>
      </c>
      <c r="Q5" s="12">
        <f t="shared" ca="1" si="9"/>
        <v>22.056319999999999</v>
      </c>
      <c r="R5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5" s="12">
        <f t="shared" ca="1" si="10"/>
        <v>22.056319999999999</v>
      </c>
      <c r="T5" s="12">
        <f t="shared" ca="1" si="11"/>
        <v>17.645056</v>
      </c>
      <c r="U5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30.799999999999997</v>
      </c>
      <c r="V5" s="12">
        <f t="shared" ca="1" si="12"/>
        <v>48.445055999999994</v>
      </c>
      <c r="W5" s="12">
        <f t="shared" ca="1" si="13"/>
        <v>38.756044799999998</v>
      </c>
      <c r="X5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5" s="12">
        <f t="shared" ca="1" si="14"/>
        <v>38.756044799999998</v>
      </c>
      <c r="Z5" s="12">
        <f t="shared" ca="1" si="15"/>
        <v>31.004835839999998</v>
      </c>
      <c r="AA5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22</v>
      </c>
      <c r="AB5" s="12">
        <f t="shared" ca="1" si="16"/>
        <v>53.004835839999998</v>
      </c>
      <c r="AC5" s="12">
        <f t="shared" ca="1" si="17"/>
        <v>42.403868672000002</v>
      </c>
      <c r="AD5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7.7</v>
      </c>
      <c r="AE5" s="12">
        <f t="shared" ca="1" si="18"/>
        <v>50.103868672000004</v>
      </c>
      <c r="AF5" s="12">
        <f t="shared" ca="1" si="19"/>
        <v>40.083094937600009</v>
      </c>
      <c r="AG5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57.2</v>
      </c>
      <c r="AH5" s="12">
        <f t="shared" ca="1" si="20"/>
        <v>97.283094937600012</v>
      </c>
      <c r="AI5" s="12">
        <f t="shared" ca="1" si="21"/>
        <v>77.82647595008001</v>
      </c>
      <c r="AJ5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5" s="12">
        <f t="shared" ca="1" si="22"/>
        <v>77.82647595008001</v>
      </c>
      <c r="AL5" s="12">
        <f t="shared" ca="1" si="23"/>
        <v>62.261180760064008</v>
      </c>
      <c r="AM5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5.2</v>
      </c>
      <c r="AN5" s="12">
        <f t="shared" ca="1" si="24"/>
        <v>67.461180760064011</v>
      </c>
      <c r="AO5" s="12">
        <f t="shared" ca="1" si="25"/>
        <v>53.96894460805121</v>
      </c>
      <c r="AP5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5" s="12">
        <f t="shared" ca="1" si="26"/>
        <v>53.96894460805121</v>
      </c>
      <c r="AR5" s="12">
        <f t="shared" ca="1" si="27"/>
        <v>43.175155686440974</v>
      </c>
      <c r="AS5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52.9</v>
      </c>
      <c r="AT5" s="12">
        <f t="shared" ca="1" si="28"/>
        <v>96.075155686440979</v>
      </c>
      <c r="AU5" s="12">
        <f t="shared" ca="1" si="29"/>
        <v>76.860124549152786</v>
      </c>
      <c r="AV5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5" s="12">
        <f t="shared" ca="1" si="30"/>
        <v>76.860124549152786</v>
      </c>
      <c r="AX5" s="12">
        <f t="shared" ca="1" si="31"/>
        <v>61.488099639322229</v>
      </c>
      <c r="AY5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29.6</v>
      </c>
      <c r="AZ5" s="12">
        <f t="shared" ca="1" si="32"/>
        <v>91.088099639322223</v>
      </c>
      <c r="BA5" s="12">
        <f t="shared" ca="1" si="33"/>
        <v>72.870479711457776</v>
      </c>
      <c r="BB5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5" s="12">
        <f t="shared" ca="1" si="34"/>
        <v>72.870479711457776</v>
      </c>
      <c r="BD5" s="12">
        <f t="shared" ca="1" si="35"/>
        <v>58.296383769166226</v>
      </c>
      <c r="BE5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5" s="12">
        <f t="shared" ca="1" si="36"/>
        <v>58.296383769166226</v>
      </c>
      <c r="BG5" s="12">
        <f t="shared" ca="1" si="37"/>
        <v>46.637107015332987</v>
      </c>
      <c r="BH5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5" s="12">
        <f t="shared" ca="1" si="38"/>
        <v>46.637107015332987</v>
      </c>
      <c r="BJ5" s="12">
        <f t="shared" ca="1" si="39"/>
        <v>37.309685612266392</v>
      </c>
      <c r="BK5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5" s="12">
        <f t="shared" ca="1" si="40"/>
        <v>37.309685612266392</v>
      </c>
      <c r="BM5" s="12">
        <f t="shared" ca="1" si="41"/>
        <v>29.847748489813114</v>
      </c>
      <c r="BN5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5" s="12">
        <f t="shared" ca="1" si="42"/>
        <v>29.847748489813114</v>
      </c>
      <c r="BP5" s="12">
        <f t="shared" ca="1" si="43"/>
        <v>23.878198791850494</v>
      </c>
      <c r="BQ5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5" s="12">
        <f t="shared" ca="1" si="44"/>
        <v>23.878198791850494</v>
      </c>
      <c r="BS5" s="12">
        <f t="shared" ca="1" si="45"/>
        <v>19.102559033480397</v>
      </c>
      <c r="BT5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5" s="12">
        <f t="shared" ca="1" si="46"/>
        <v>19.102559033480397</v>
      </c>
      <c r="BV5" s="12">
        <f t="shared" ca="1" si="47"/>
        <v>15.282047226784318</v>
      </c>
      <c r="BW5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5" s="12">
        <f t="shared" ca="1" si="48"/>
        <v>15.282047226784318</v>
      </c>
      <c r="BY5" s="12">
        <f t="shared" ca="1" si="49"/>
        <v>12.225637781427455</v>
      </c>
      <c r="BZ5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5" s="12">
        <f t="shared" ca="1" si="50"/>
        <v>12.225637781427455</v>
      </c>
      <c r="CB5" s="12">
        <f t="shared" ca="1" si="51"/>
        <v>9.7805102251419651</v>
      </c>
      <c r="CC5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5" s="12">
        <f t="shared" ca="1" si="52"/>
        <v>9.7805102251419651</v>
      </c>
      <c r="CE5" s="12">
        <f t="shared" ca="1" si="53"/>
        <v>7.8244081801135721</v>
      </c>
      <c r="CF5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5" s="12">
        <f t="shared" ca="1" si="54"/>
        <v>7.8244081801135721</v>
      </c>
      <c r="CH5" s="12">
        <f t="shared" ca="1" si="55"/>
        <v>6.2595265440908578</v>
      </c>
      <c r="CI5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5" s="12">
        <f t="shared" ca="1" si="56"/>
        <v>6.2595265440908578</v>
      </c>
      <c r="CK5" s="12">
        <f t="shared" ca="1" si="57"/>
        <v>5.007621235272687</v>
      </c>
      <c r="CL5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5" s="12">
        <f t="shared" ca="1" si="58"/>
        <v>5.007621235272687</v>
      </c>
      <c r="CN5" s="12">
        <f t="shared" ca="1" si="59"/>
        <v>4.0060969882181494</v>
      </c>
      <c r="CO5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5" s="12">
        <f t="shared" ca="1" si="60"/>
        <v>4.0060969882181494</v>
      </c>
      <c r="CQ5" s="12">
        <f t="shared" ca="1" si="61"/>
        <v>3.2048775905745197</v>
      </c>
      <c r="CR5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5" s="12">
        <f t="shared" ca="1" si="62"/>
        <v>3.2048775905745197</v>
      </c>
      <c r="CT5" s="12">
        <f t="shared" ca="1" si="63"/>
        <v>2.5639020724596158</v>
      </c>
      <c r="CU5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5" s="12">
        <f t="shared" ca="1" si="64"/>
        <v>2.5639020724596158</v>
      </c>
      <c r="CW5" s="12">
        <f t="shared" ca="1" si="65"/>
        <v>2.0511216579676925</v>
      </c>
      <c r="CX5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5" s="12">
        <f t="shared" ca="1" si="66"/>
        <v>2.0511216579676925</v>
      </c>
      <c r="CZ5" s="12">
        <f t="shared" ca="1" si="67"/>
        <v>1.6408973263741542</v>
      </c>
      <c r="DA5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5" s="12">
        <f t="shared" ca="1" si="68"/>
        <v>1.6408973263741542</v>
      </c>
      <c r="DC5" s="12">
        <f t="shared" ca="1" si="69"/>
        <v>1.3127178610993235</v>
      </c>
      <c r="DD5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5" s="12">
        <f t="shared" ca="1" si="70"/>
        <v>1.3127178610993235</v>
      </c>
      <c r="DF5" s="12">
        <f t="shared" ca="1" si="71"/>
        <v>1.050174288879459</v>
      </c>
      <c r="DG5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5" s="12">
        <f t="shared" ca="1" si="72"/>
        <v>1.050174288879459</v>
      </c>
      <c r="DI5" s="12">
        <f t="shared" ca="1" si="73"/>
        <v>0.84013943110356726</v>
      </c>
      <c r="DJ5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5" s="12">
        <f t="shared" ca="1" si="74"/>
        <v>0.84013943110356726</v>
      </c>
      <c r="DL5" s="12">
        <f t="shared" ca="1" si="75"/>
        <v>0.67211154488285385</v>
      </c>
      <c r="DM5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5" s="12">
        <f t="shared" ca="1" si="76"/>
        <v>0.67211154488285385</v>
      </c>
      <c r="DO5" s="12">
        <f t="shared" ca="1" si="77"/>
        <v>0.53768923590628315</v>
      </c>
      <c r="DP5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5" s="12">
        <f t="shared" ca="1" si="78"/>
        <v>0.53768923590628315</v>
      </c>
      <c r="DR5" s="12">
        <f t="shared" ca="1" si="79"/>
        <v>0.43015138872502656</v>
      </c>
      <c r="DS5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5" s="12">
        <f t="shared" ca="1" si="80"/>
        <v>0.43015138872502656</v>
      </c>
      <c r="DU5" s="12">
        <f t="shared" ca="1" si="81"/>
        <v>0.34412111098002129</v>
      </c>
      <c r="DV5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5" s="12">
        <f t="shared" ca="1" si="82"/>
        <v>0.34412111098002129</v>
      </c>
      <c r="DX5" s="12">
        <f t="shared" ca="1" si="83"/>
        <v>0.27529688878401704</v>
      </c>
      <c r="DY5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5" s="12">
        <f t="shared" ca="1" si="84"/>
        <v>0.27529688878401704</v>
      </c>
      <c r="EA5" s="12">
        <f t="shared" ca="1" si="85"/>
        <v>0.22023751102721364</v>
      </c>
      <c r="EB5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5" s="12">
        <f t="shared" ca="1" si="86"/>
        <v>0.22023751102721364</v>
      </c>
      <c r="ED5" s="12">
        <f t="shared" ca="1" si="87"/>
        <v>0.17619000882177094</v>
      </c>
      <c r="EE5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5" s="12">
        <f t="shared" ca="1" si="88"/>
        <v>0.17619000882177094</v>
      </c>
      <c r="EG5" s="12">
        <f t="shared" ca="1" si="89"/>
        <v>0.14095200705741676</v>
      </c>
      <c r="EH5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5" s="12">
        <f t="shared" ca="1" si="90"/>
        <v>0.14095200705741676</v>
      </c>
      <c r="EJ5" s="12">
        <f t="shared" ca="1" si="91"/>
        <v>0.1127616056459334</v>
      </c>
      <c r="EK5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5" s="12">
        <f t="shared" ca="1" si="92"/>
        <v>0.1127616056459334</v>
      </c>
      <c r="EM5" s="12">
        <f t="shared" ca="1" si="93"/>
        <v>9.0209284516746729E-2</v>
      </c>
      <c r="EN5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5" s="12">
        <f t="shared" ca="1" si="94"/>
        <v>9.0209284516746729E-2</v>
      </c>
    </row>
    <row r="6" spans="1:145" x14ac:dyDescent="0.25">
      <c r="A6" s="9" t="str">
        <f>'Positions array'!A8</f>
        <v>Germany</v>
      </c>
      <c r="B6" s="10">
        <v>0</v>
      </c>
      <c r="C6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32.299999999999997</v>
      </c>
      <c r="D6" s="10">
        <f t="shared" ca="1" si="0"/>
        <v>32.299999999999997</v>
      </c>
      <c r="E6" s="10">
        <f t="shared" ca="1" si="1"/>
        <v>25.84</v>
      </c>
      <c r="F6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6" s="10">
        <f t="shared" ca="1" si="2"/>
        <v>25.84</v>
      </c>
      <c r="H6" s="10">
        <f t="shared" ca="1" si="3"/>
        <v>20.672000000000001</v>
      </c>
      <c r="I6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63.750000000000007</v>
      </c>
      <c r="J6" s="10">
        <f t="shared" ca="1" si="4"/>
        <v>84.422000000000011</v>
      </c>
      <c r="K6" s="10">
        <f t="shared" ca="1" si="5"/>
        <v>67.537600000000012</v>
      </c>
      <c r="L6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6" s="10">
        <f t="shared" ca="1" si="6"/>
        <v>67.537600000000012</v>
      </c>
      <c r="N6" s="10">
        <f t="shared" ca="1" si="7"/>
        <v>54.030080000000012</v>
      </c>
      <c r="O6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16.600000000000001</v>
      </c>
      <c r="P6" s="10">
        <f t="shared" ca="1" si="8"/>
        <v>70.630080000000021</v>
      </c>
      <c r="Q6" s="10">
        <f t="shared" ca="1" si="9"/>
        <v>56.504064000000021</v>
      </c>
      <c r="R6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6" s="10">
        <f t="shared" ca="1" si="10"/>
        <v>56.504064000000021</v>
      </c>
      <c r="T6" s="10">
        <f t="shared" ca="1" si="11"/>
        <v>45.203251200000018</v>
      </c>
      <c r="U6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27.999999999999996</v>
      </c>
      <c r="V6" s="10">
        <f t="shared" ca="1" si="12"/>
        <v>73.203251200000011</v>
      </c>
      <c r="W6" s="10">
        <f t="shared" ca="1" si="13"/>
        <v>58.562600960000012</v>
      </c>
      <c r="X6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6" s="10">
        <f t="shared" ca="1" si="14"/>
        <v>58.562600960000012</v>
      </c>
      <c r="Z6" s="10">
        <f t="shared" ca="1" si="15"/>
        <v>46.850080768000012</v>
      </c>
      <c r="AA6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29.4</v>
      </c>
      <c r="AB6" s="10">
        <f t="shared" ca="1" si="16"/>
        <v>76.250080768000004</v>
      </c>
      <c r="AC6" s="10">
        <f t="shared" ca="1" si="17"/>
        <v>61.000064614400003</v>
      </c>
      <c r="AD6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6.8</v>
      </c>
      <c r="AE6" s="10">
        <f t="shared" ca="1" si="18"/>
        <v>67.8000646144</v>
      </c>
      <c r="AF6" s="10">
        <f t="shared" ca="1" si="19"/>
        <v>54.240051691520001</v>
      </c>
      <c r="AG6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41.75</v>
      </c>
      <c r="AH6" s="10">
        <f t="shared" ca="1" si="20"/>
        <v>95.990051691519994</v>
      </c>
      <c r="AI6" s="10">
        <f t="shared" ca="1" si="21"/>
        <v>76.792041353216007</v>
      </c>
      <c r="AJ6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6" s="10">
        <f t="shared" ca="1" si="22"/>
        <v>76.792041353216007</v>
      </c>
      <c r="AL6" s="10">
        <f t="shared" ca="1" si="23"/>
        <v>61.433633082572811</v>
      </c>
      <c r="AM6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10.6</v>
      </c>
      <c r="AN6" s="10">
        <f t="shared" ca="1" si="24"/>
        <v>72.033633082572806</v>
      </c>
      <c r="AO6" s="10">
        <f t="shared" ca="1" si="25"/>
        <v>57.626906466058244</v>
      </c>
      <c r="AP6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6" s="10">
        <f t="shared" ca="1" si="26"/>
        <v>57.626906466058244</v>
      </c>
      <c r="AR6" s="10">
        <f t="shared" ca="1" si="27"/>
        <v>46.1015251728466</v>
      </c>
      <c r="AS6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28.199999999999996</v>
      </c>
      <c r="AT6" s="10">
        <f t="shared" ca="1" si="28"/>
        <v>74.301525172846596</v>
      </c>
      <c r="AU6" s="10">
        <f t="shared" ca="1" si="29"/>
        <v>59.441220138277281</v>
      </c>
      <c r="AV6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6" s="10">
        <f t="shared" ca="1" si="30"/>
        <v>59.441220138277281</v>
      </c>
      <c r="AX6" s="10">
        <f t="shared" ca="1" si="31"/>
        <v>47.552976110621827</v>
      </c>
      <c r="AY6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40.4</v>
      </c>
      <c r="AZ6" s="10">
        <f t="shared" ca="1" si="32"/>
        <v>87.952976110621819</v>
      </c>
      <c r="BA6" s="10">
        <f t="shared" ca="1" si="33"/>
        <v>70.362380888497455</v>
      </c>
      <c r="BB6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6" s="10">
        <f t="shared" ca="1" si="34"/>
        <v>70.362380888497455</v>
      </c>
      <c r="BD6" s="10">
        <f t="shared" ca="1" si="35"/>
        <v>56.28990471079797</v>
      </c>
      <c r="BE6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6" s="10">
        <f t="shared" ca="1" si="36"/>
        <v>56.28990471079797</v>
      </c>
      <c r="BG6" s="10">
        <f t="shared" ca="1" si="37"/>
        <v>45.031923768638379</v>
      </c>
      <c r="BH6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6" s="10">
        <f t="shared" ca="1" si="38"/>
        <v>45.031923768638379</v>
      </c>
      <c r="BJ6" s="10">
        <f t="shared" ca="1" si="39"/>
        <v>36.025539014910706</v>
      </c>
      <c r="BK6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6" s="10">
        <f t="shared" ca="1" si="40"/>
        <v>36.025539014910706</v>
      </c>
      <c r="BM6" s="10">
        <f t="shared" ca="1" si="41"/>
        <v>28.820431211928565</v>
      </c>
      <c r="BN6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6" s="10">
        <f t="shared" ca="1" si="42"/>
        <v>28.820431211928565</v>
      </c>
      <c r="BP6" s="10">
        <f t="shared" ca="1" si="43"/>
        <v>23.056344969542852</v>
      </c>
      <c r="BQ6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6" s="10">
        <f t="shared" ca="1" si="44"/>
        <v>23.056344969542852</v>
      </c>
      <c r="BS6" s="10">
        <f t="shared" ca="1" si="45"/>
        <v>18.445075975634282</v>
      </c>
      <c r="BT6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6" s="10">
        <f t="shared" ca="1" si="46"/>
        <v>18.445075975634282</v>
      </c>
      <c r="BV6" s="10">
        <f t="shared" ca="1" si="47"/>
        <v>14.756060780507426</v>
      </c>
      <c r="BW6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6" s="10">
        <f t="shared" ca="1" si="48"/>
        <v>14.756060780507426</v>
      </c>
      <c r="BY6" s="10">
        <f t="shared" ca="1" si="49"/>
        <v>11.804848624405942</v>
      </c>
      <c r="BZ6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6" s="10">
        <f t="shared" ca="1" si="50"/>
        <v>11.804848624405942</v>
      </c>
      <c r="CB6" s="10">
        <f t="shared" ca="1" si="51"/>
        <v>9.4438788995247531</v>
      </c>
      <c r="CC6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6" s="10">
        <f t="shared" ca="1" si="52"/>
        <v>9.4438788995247531</v>
      </c>
      <c r="CE6" s="10">
        <f t="shared" ca="1" si="53"/>
        <v>7.5551031196198029</v>
      </c>
      <c r="CF6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6" s="10">
        <f t="shared" ca="1" si="54"/>
        <v>7.5551031196198029</v>
      </c>
      <c r="CH6" s="10">
        <f t="shared" ca="1" si="55"/>
        <v>6.044082495695843</v>
      </c>
      <c r="CI6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6" s="10">
        <f t="shared" ca="1" si="56"/>
        <v>6.044082495695843</v>
      </c>
      <c r="CK6" s="10">
        <f t="shared" ca="1" si="57"/>
        <v>4.8352659965566751</v>
      </c>
      <c r="CL6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6" s="10">
        <f t="shared" ca="1" si="58"/>
        <v>4.8352659965566751</v>
      </c>
      <c r="CN6" s="10">
        <f t="shared" ca="1" si="59"/>
        <v>3.8682127972453402</v>
      </c>
      <c r="CO6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6" s="10">
        <f t="shared" ca="1" si="60"/>
        <v>3.8682127972453402</v>
      </c>
      <c r="CQ6" s="10">
        <f t="shared" ca="1" si="61"/>
        <v>3.0945702377962725</v>
      </c>
      <c r="CR6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6" s="10">
        <f t="shared" ca="1" si="62"/>
        <v>3.0945702377962725</v>
      </c>
      <c r="CT6" s="10">
        <f t="shared" ca="1" si="63"/>
        <v>2.475656190237018</v>
      </c>
      <c r="CU6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6" s="10">
        <f t="shared" ca="1" si="64"/>
        <v>2.475656190237018</v>
      </c>
      <c r="CW6" s="10">
        <f t="shared" ca="1" si="65"/>
        <v>1.9805249521896144</v>
      </c>
      <c r="CX6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6" s="10">
        <f t="shared" ca="1" si="66"/>
        <v>1.9805249521896144</v>
      </c>
      <c r="CZ6" s="10">
        <f t="shared" ca="1" si="67"/>
        <v>1.5844199617516916</v>
      </c>
      <c r="DA6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6" s="10">
        <f t="shared" ca="1" si="68"/>
        <v>1.5844199617516916</v>
      </c>
      <c r="DC6" s="10">
        <f t="shared" ca="1" si="69"/>
        <v>1.2675359694013535</v>
      </c>
      <c r="DD6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6" s="10">
        <f t="shared" ca="1" si="70"/>
        <v>1.2675359694013535</v>
      </c>
      <c r="DF6" s="10">
        <f t="shared" ca="1" si="71"/>
        <v>1.0140287755210828</v>
      </c>
      <c r="DG6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6" s="10">
        <f t="shared" ca="1" si="72"/>
        <v>1.0140287755210828</v>
      </c>
      <c r="DI6" s="10">
        <f t="shared" ca="1" si="73"/>
        <v>0.81122302041686634</v>
      </c>
      <c r="DJ6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6" s="10">
        <f t="shared" ca="1" si="74"/>
        <v>0.81122302041686634</v>
      </c>
      <c r="DL6" s="10">
        <f t="shared" ca="1" si="75"/>
        <v>0.64897841633349307</v>
      </c>
      <c r="DM6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6" s="10">
        <f t="shared" ca="1" si="76"/>
        <v>0.64897841633349307</v>
      </c>
      <c r="DO6" s="10">
        <f t="shared" ca="1" si="77"/>
        <v>0.51918273306679452</v>
      </c>
      <c r="DP6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6" s="10">
        <f t="shared" ca="1" si="78"/>
        <v>0.51918273306679452</v>
      </c>
      <c r="DR6" s="10">
        <f t="shared" ca="1" si="79"/>
        <v>0.41534618645343563</v>
      </c>
      <c r="DS6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6" s="10">
        <f t="shared" ca="1" si="80"/>
        <v>0.41534618645343563</v>
      </c>
      <c r="DU6" s="10">
        <f t="shared" ca="1" si="81"/>
        <v>0.33227694916274852</v>
      </c>
      <c r="DV6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6" s="10">
        <f t="shared" ca="1" si="82"/>
        <v>0.33227694916274852</v>
      </c>
      <c r="DX6" s="10">
        <f t="shared" ca="1" si="83"/>
        <v>0.26582155933019885</v>
      </c>
      <c r="DY6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6" s="10">
        <f t="shared" ca="1" si="84"/>
        <v>0.26582155933019885</v>
      </c>
      <c r="EA6" s="10">
        <f t="shared" ca="1" si="85"/>
        <v>0.21265724746415909</v>
      </c>
      <c r="EB6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6" s="10">
        <f t="shared" ca="1" si="86"/>
        <v>0.21265724746415909</v>
      </c>
      <c r="ED6" s="10">
        <f t="shared" ca="1" si="87"/>
        <v>0.17012579797132729</v>
      </c>
      <c r="EE6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6" s="10">
        <f t="shared" ca="1" si="88"/>
        <v>0.17012579797132729</v>
      </c>
      <c r="EG6" s="10">
        <f t="shared" ca="1" si="89"/>
        <v>0.13610063837706185</v>
      </c>
      <c r="EH6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6" s="10">
        <f t="shared" ca="1" si="90"/>
        <v>0.13610063837706185</v>
      </c>
      <c r="EJ6" s="10">
        <f t="shared" ca="1" si="91"/>
        <v>0.10888051070164949</v>
      </c>
      <c r="EK6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6" s="10">
        <f t="shared" ca="1" si="92"/>
        <v>0.10888051070164949</v>
      </c>
      <c r="EM6" s="10">
        <f t="shared" ca="1" si="93"/>
        <v>8.7104408561319596E-2</v>
      </c>
      <c r="EN6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6" s="10">
        <f t="shared" ca="1" si="94"/>
        <v>8.7104408561319596E-2</v>
      </c>
    </row>
    <row r="7" spans="1:145" x14ac:dyDescent="0.25">
      <c r="A7" s="11" t="str">
        <f>'Positions array'!A7</f>
        <v>Finland</v>
      </c>
      <c r="B7" s="12">
        <v>0</v>
      </c>
      <c r="C7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17.5</v>
      </c>
      <c r="D7" s="12">
        <f t="shared" ca="1" si="0"/>
        <v>17.5</v>
      </c>
      <c r="E7" s="12">
        <f t="shared" ca="1" si="1"/>
        <v>14</v>
      </c>
      <c r="F7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7" s="12">
        <f t="shared" ca="1" si="2"/>
        <v>14</v>
      </c>
      <c r="H7" s="12">
        <f t="shared" ca="1" si="3"/>
        <v>11.200000000000001</v>
      </c>
      <c r="I7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45.8</v>
      </c>
      <c r="J7" s="12">
        <f t="shared" ca="1" si="4"/>
        <v>57</v>
      </c>
      <c r="K7" s="12">
        <f t="shared" ca="1" si="5"/>
        <v>45.6</v>
      </c>
      <c r="L7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7" s="12">
        <f t="shared" ca="1" si="6"/>
        <v>45.6</v>
      </c>
      <c r="N7" s="12">
        <f t="shared" ca="1" si="7"/>
        <v>36.480000000000004</v>
      </c>
      <c r="O7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33</v>
      </c>
      <c r="P7" s="12">
        <f t="shared" ca="1" si="8"/>
        <v>69.48</v>
      </c>
      <c r="Q7" s="12">
        <f t="shared" ca="1" si="9"/>
        <v>55.584000000000003</v>
      </c>
      <c r="R7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7" s="12">
        <f t="shared" ca="1" si="10"/>
        <v>55.584000000000003</v>
      </c>
      <c r="T7" s="12">
        <f t="shared" ca="1" si="11"/>
        <v>44.467200000000005</v>
      </c>
      <c r="U7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44.300000000000004</v>
      </c>
      <c r="V7" s="12">
        <f t="shared" ca="1" si="12"/>
        <v>88.767200000000003</v>
      </c>
      <c r="W7" s="12">
        <f t="shared" ca="1" si="13"/>
        <v>71.013760000000005</v>
      </c>
      <c r="X7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7" s="12">
        <f t="shared" ca="1" si="14"/>
        <v>71.013760000000005</v>
      </c>
      <c r="Z7" s="12">
        <f t="shared" ca="1" si="15"/>
        <v>56.811008000000008</v>
      </c>
      <c r="AA7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11.2</v>
      </c>
      <c r="AB7" s="12">
        <f t="shared" ca="1" si="16"/>
        <v>68.011008000000004</v>
      </c>
      <c r="AC7" s="12">
        <f t="shared" ca="1" si="17"/>
        <v>54.408806400000003</v>
      </c>
      <c r="AD7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12.900000000000002</v>
      </c>
      <c r="AE7" s="12">
        <f t="shared" ca="1" si="18"/>
        <v>67.308806400000009</v>
      </c>
      <c r="AF7" s="12">
        <f t="shared" ca="1" si="19"/>
        <v>53.847045120000011</v>
      </c>
      <c r="AG7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7" s="12">
        <f t="shared" ca="1" si="20"/>
        <v>53.847045120000011</v>
      </c>
      <c r="AI7" s="12">
        <f t="shared" ca="1" si="21"/>
        <v>43.077636096000013</v>
      </c>
      <c r="AJ7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7" s="12">
        <f t="shared" ca="1" si="22"/>
        <v>43.077636096000013</v>
      </c>
      <c r="AL7" s="12">
        <f t="shared" ca="1" si="23"/>
        <v>34.462108876800009</v>
      </c>
      <c r="AM7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6.1000000000000005</v>
      </c>
      <c r="AN7" s="12">
        <f t="shared" ca="1" si="24"/>
        <v>40.562108876800011</v>
      </c>
      <c r="AO7" s="12">
        <f t="shared" ca="1" si="25"/>
        <v>32.449687101440013</v>
      </c>
      <c r="AP7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7" s="12">
        <f t="shared" ca="1" si="26"/>
        <v>32.449687101440013</v>
      </c>
      <c r="AR7" s="12">
        <f t="shared" ca="1" si="27"/>
        <v>25.959749681152012</v>
      </c>
      <c r="AS7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49.3</v>
      </c>
      <c r="AT7" s="12">
        <f t="shared" ca="1" si="28"/>
        <v>75.259749681152016</v>
      </c>
      <c r="AU7" s="12">
        <f t="shared" ca="1" si="29"/>
        <v>60.207799744921616</v>
      </c>
      <c r="AV7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7" s="12">
        <f t="shared" ca="1" si="30"/>
        <v>60.207799744921616</v>
      </c>
      <c r="AX7" s="12">
        <f t="shared" ca="1" si="31"/>
        <v>48.166239795937294</v>
      </c>
      <c r="AY7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13.7</v>
      </c>
      <c r="AZ7" s="12">
        <f t="shared" ca="1" si="32"/>
        <v>61.86623979593729</v>
      </c>
      <c r="BA7" s="12">
        <f t="shared" ca="1" si="33"/>
        <v>49.492991836749837</v>
      </c>
      <c r="BB7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7" s="12">
        <f t="shared" ca="1" si="34"/>
        <v>49.492991836749837</v>
      </c>
      <c r="BD7" s="12">
        <f t="shared" ca="1" si="35"/>
        <v>39.594393469399876</v>
      </c>
      <c r="BE7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7" s="12">
        <f t="shared" ca="1" si="36"/>
        <v>39.594393469399876</v>
      </c>
      <c r="BG7" s="12">
        <f t="shared" ca="1" si="37"/>
        <v>31.6755147755199</v>
      </c>
      <c r="BH7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7" s="12">
        <f t="shared" ca="1" si="38"/>
        <v>31.6755147755199</v>
      </c>
      <c r="BJ7" s="12">
        <f t="shared" ca="1" si="39"/>
        <v>25.340411820415923</v>
      </c>
      <c r="BK7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7" s="12">
        <f t="shared" ca="1" si="40"/>
        <v>25.340411820415923</v>
      </c>
      <c r="BM7" s="12">
        <f t="shared" ca="1" si="41"/>
        <v>20.272329456332741</v>
      </c>
      <c r="BN7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7" s="12">
        <f t="shared" ca="1" si="42"/>
        <v>20.272329456332741</v>
      </c>
      <c r="BP7" s="12">
        <f t="shared" ca="1" si="43"/>
        <v>16.217863565066192</v>
      </c>
      <c r="BQ7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7" s="12">
        <f t="shared" ca="1" si="44"/>
        <v>16.217863565066192</v>
      </c>
      <c r="BS7" s="12">
        <f t="shared" ca="1" si="45"/>
        <v>12.974290852052954</v>
      </c>
      <c r="BT7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7" s="12">
        <f t="shared" ca="1" si="46"/>
        <v>12.974290852052954</v>
      </c>
      <c r="BV7" s="12">
        <f t="shared" ca="1" si="47"/>
        <v>10.379432681642363</v>
      </c>
      <c r="BW7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7" s="12">
        <f t="shared" ca="1" si="48"/>
        <v>10.379432681642363</v>
      </c>
      <c r="BY7" s="12">
        <f t="shared" ca="1" si="49"/>
        <v>8.3035461453138915</v>
      </c>
      <c r="BZ7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7" s="12">
        <f t="shared" ca="1" si="50"/>
        <v>8.3035461453138915</v>
      </c>
      <c r="CB7" s="12">
        <f t="shared" ca="1" si="51"/>
        <v>6.6428369162511132</v>
      </c>
      <c r="CC7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7" s="12">
        <f t="shared" ca="1" si="52"/>
        <v>6.6428369162511132</v>
      </c>
      <c r="CE7" s="12">
        <f t="shared" ca="1" si="53"/>
        <v>5.3142695330008909</v>
      </c>
      <c r="CF7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7" s="12">
        <f t="shared" ca="1" si="54"/>
        <v>5.3142695330008909</v>
      </c>
      <c r="CH7" s="12">
        <f t="shared" ca="1" si="55"/>
        <v>4.2514156264007132</v>
      </c>
      <c r="CI7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7" s="12">
        <f t="shared" ca="1" si="56"/>
        <v>4.2514156264007132</v>
      </c>
      <c r="CK7" s="12">
        <f t="shared" ca="1" si="57"/>
        <v>3.4011325011205709</v>
      </c>
      <c r="CL7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7" s="12">
        <f t="shared" ca="1" si="58"/>
        <v>3.4011325011205709</v>
      </c>
      <c r="CN7" s="12">
        <f t="shared" ca="1" si="59"/>
        <v>2.720906000896457</v>
      </c>
      <c r="CO7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7" s="12">
        <f t="shared" ca="1" si="60"/>
        <v>2.720906000896457</v>
      </c>
      <c r="CQ7" s="12">
        <f t="shared" ca="1" si="61"/>
        <v>2.1767248007171656</v>
      </c>
      <c r="CR7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7" s="12">
        <f t="shared" ca="1" si="62"/>
        <v>2.1767248007171656</v>
      </c>
      <c r="CT7" s="12">
        <f t="shared" ca="1" si="63"/>
        <v>1.7413798405737326</v>
      </c>
      <c r="CU7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7" s="12">
        <f t="shared" ca="1" si="64"/>
        <v>1.7413798405737326</v>
      </c>
      <c r="CW7" s="12">
        <f t="shared" ca="1" si="65"/>
        <v>1.3931038724589861</v>
      </c>
      <c r="CX7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7" s="12">
        <f t="shared" ca="1" si="66"/>
        <v>1.3931038724589861</v>
      </c>
      <c r="CZ7" s="12">
        <f t="shared" ca="1" si="67"/>
        <v>1.1144830979671889</v>
      </c>
      <c r="DA7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7" s="12">
        <f t="shared" ca="1" si="68"/>
        <v>1.1144830979671889</v>
      </c>
      <c r="DC7" s="12">
        <f t="shared" ca="1" si="69"/>
        <v>0.89158647837375116</v>
      </c>
      <c r="DD7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7" s="12">
        <f t="shared" ca="1" si="70"/>
        <v>0.89158647837375116</v>
      </c>
      <c r="DF7" s="12">
        <f t="shared" ca="1" si="71"/>
        <v>0.71326918269900097</v>
      </c>
      <c r="DG7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7" s="12">
        <f t="shared" ca="1" si="72"/>
        <v>0.71326918269900097</v>
      </c>
      <c r="DI7" s="12">
        <f t="shared" ca="1" si="73"/>
        <v>0.57061534615920084</v>
      </c>
      <c r="DJ7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7" s="12">
        <f t="shared" ca="1" si="74"/>
        <v>0.57061534615920084</v>
      </c>
      <c r="DL7" s="12">
        <f t="shared" ca="1" si="75"/>
        <v>0.45649227692736072</v>
      </c>
      <c r="DM7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7" s="12">
        <f t="shared" ca="1" si="76"/>
        <v>0.45649227692736072</v>
      </c>
      <c r="DO7" s="12">
        <f t="shared" ca="1" si="77"/>
        <v>0.36519382154188862</v>
      </c>
      <c r="DP7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7" s="12">
        <f t="shared" ca="1" si="78"/>
        <v>0.36519382154188862</v>
      </c>
      <c r="DR7" s="12">
        <f t="shared" ca="1" si="79"/>
        <v>0.29215505723351093</v>
      </c>
      <c r="DS7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7" s="12">
        <f t="shared" ca="1" si="80"/>
        <v>0.29215505723351093</v>
      </c>
      <c r="DU7" s="12">
        <f t="shared" ca="1" si="81"/>
        <v>0.23372404578680875</v>
      </c>
      <c r="DV7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7" s="12">
        <f t="shared" ca="1" si="82"/>
        <v>0.23372404578680875</v>
      </c>
      <c r="DX7" s="12">
        <f t="shared" ca="1" si="83"/>
        <v>0.18697923662944702</v>
      </c>
      <c r="DY7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7" s="12">
        <f t="shared" ca="1" si="84"/>
        <v>0.18697923662944702</v>
      </c>
      <c r="EA7" s="12">
        <f t="shared" ca="1" si="85"/>
        <v>0.14958338930355761</v>
      </c>
      <c r="EB7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7" s="12">
        <f t="shared" ca="1" si="86"/>
        <v>0.14958338930355761</v>
      </c>
      <c r="ED7" s="12">
        <f t="shared" ca="1" si="87"/>
        <v>0.11966671144284609</v>
      </c>
      <c r="EE7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7" s="12">
        <f t="shared" ca="1" si="88"/>
        <v>0.11966671144284609</v>
      </c>
      <c r="EG7" s="12">
        <f t="shared" ca="1" si="89"/>
        <v>9.5733369154276882E-2</v>
      </c>
      <c r="EH7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7" s="12">
        <f t="shared" ca="1" si="90"/>
        <v>9.5733369154276882E-2</v>
      </c>
      <c r="EJ7" s="12">
        <f t="shared" ca="1" si="91"/>
        <v>7.6586695323421508E-2</v>
      </c>
      <c r="EK7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7" s="12">
        <f t="shared" ca="1" si="92"/>
        <v>7.6586695323421508E-2</v>
      </c>
      <c r="EM7" s="12">
        <f t="shared" ca="1" si="93"/>
        <v>6.1269356258737209E-2</v>
      </c>
      <c r="EN7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7" s="12">
        <f t="shared" ca="1" si="94"/>
        <v>6.1269356258737209E-2</v>
      </c>
    </row>
    <row r="8" spans="1:145" x14ac:dyDescent="0.25">
      <c r="A8" s="11" t="str">
        <f>'Positions array'!A3</f>
        <v>Belgium</v>
      </c>
      <c r="B8" s="12">
        <v>0</v>
      </c>
      <c r="C8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21.1</v>
      </c>
      <c r="D8" s="12">
        <f t="shared" ca="1" si="0"/>
        <v>21.1</v>
      </c>
      <c r="E8" s="12">
        <f t="shared" ca="1" si="1"/>
        <v>16.880000000000003</v>
      </c>
      <c r="F8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8" s="12">
        <f t="shared" ca="1" si="2"/>
        <v>16.880000000000003</v>
      </c>
      <c r="H8" s="12">
        <f t="shared" ca="1" si="3"/>
        <v>13.504000000000003</v>
      </c>
      <c r="I8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29.599999999999998</v>
      </c>
      <c r="J8" s="12">
        <f t="shared" ca="1" si="4"/>
        <v>43.103999999999999</v>
      </c>
      <c r="K8" s="12">
        <f t="shared" ca="1" si="5"/>
        <v>34.483200000000004</v>
      </c>
      <c r="L8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8" s="12">
        <f t="shared" ca="1" si="6"/>
        <v>34.483200000000004</v>
      </c>
      <c r="N8" s="12">
        <f t="shared" ca="1" si="7"/>
        <v>27.586560000000006</v>
      </c>
      <c r="O8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34.25</v>
      </c>
      <c r="P8" s="12">
        <f t="shared" ca="1" si="8"/>
        <v>61.836560000000006</v>
      </c>
      <c r="Q8" s="12">
        <f t="shared" ca="1" si="9"/>
        <v>49.469248000000007</v>
      </c>
      <c r="R8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8" s="12">
        <f t="shared" ca="1" si="10"/>
        <v>49.469248000000007</v>
      </c>
      <c r="T8" s="12">
        <f t="shared" ca="1" si="11"/>
        <v>39.575398400000012</v>
      </c>
      <c r="U8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53.599999999999994</v>
      </c>
      <c r="V8" s="12">
        <f t="shared" ca="1" si="12"/>
        <v>93.175398400000006</v>
      </c>
      <c r="W8" s="12">
        <f t="shared" ca="1" si="13"/>
        <v>74.540318720000002</v>
      </c>
      <c r="X8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8" s="12">
        <f t="shared" ca="1" si="14"/>
        <v>74.540318720000002</v>
      </c>
      <c r="Z8" s="12">
        <f t="shared" ca="1" si="15"/>
        <v>59.632254976000006</v>
      </c>
      <c r="AA8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13</v>
      </c>
      <c r="AB8" s="12">
        <f t="shared" ca="1" si="16"/>
        <v>72.632254976000013</v>
      </c>
      <c r="AC8" s="12">
        <f t="shared" ca="1" si="17"/>
        <v>58.105803980800012</v>
      </c>
      <c r="AD8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8" s="12">
        <f t="shared" ca="1" si="18"/>
        <v>58.105803980800012</v>
      </c>
      <c r="AF8" s="12">
        <f t="shared" ca="1" si="19"/>
        <v>46.484643184640014</v>
      </c>
      <c r="AG8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18.8</v>
      </c>
      <c r="AH8" s="12">
        <f t="shared" ca="1" si="20"/>
        <v>65.284643184640018</v>
      </c>
      <c r="AI8" s="12">
        <f t="shared" ca="1" si="21"/>
        <v>52.227714547712019</v>
      </c>
      <c r="AJ8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8" s="12">
        <f t="shared" ca="1" si="22"/>
        <v>52.227714547712019</v>
      </c>
      <c r="AL8" s="12">
        <f t="shared" ca="1" si="23"/>
        <v>41.782171638169615</v>
      </c>
      <c r="AM8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8" s="12">
        <f t="shared" ca="1" si="24"/>
        <v>41.782171638169615</v>
      </c>
      <c r="AO8" s="12">
        <f t="shared" ca="1" si="25"/>
        <v>33.425737310535695</v>
      </c>
      <c r="AP8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8" s="12">
        <f t="shared" ca="1" si="26"/>
        <v>33.425737310535695</v>
      </c>
      <c r="AR8" s="12">
        <f t="shared" ca="1" si="27"/>
        <v>26.740589848428556</v>
      </c>
      <c r="AS8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15.2</v>
      </c>
      <c r="AT8" s="12">
        <f t="shared" ca="1" si="28"/>
        <v>41.940589848428559</v>
      </c>
      <c r="AU8" s="12">
        <f t="shared" ca="1" si="29"/>
        <v>33.55247187874285</v>
      </c>
      <c r="AV8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17.599999999999998</v>
      </c>
      <c r="AW8" s="12">
        <f t="shared" ca="1" si="30"/>
        <v>51.152471878742844</v>
      </c>
      <c r="AX8" s="12">
        <f t="shared" ca="1" si="31"/>
        <v>40.921977502994281</v>
      </c>
      <c r="AY8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15.7</v>
      </c>
      <c r="AZ8" s="12">
        <f t="shared" ca="1" si="32"/>
        <v>56.621977502994284</v>
      </c>
      <c r="BA8" s="12">
        <f t="shared" ca="1" si="33"/>
        <v>45.29758200239543</v>
      </c>
      <c r="BB8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8" s="12">
        <f t="shared" ca="1" si="34"/>
        <v>45.29758200239543</v>
      </c>
      <c r="BD8" s="12">
        <f t="shared" ca="1" si="35"/>
        <v>36.238065601916347</v>
      </c>
      <c r="BE8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8" s="12">
        <f t="shared" ca="1" si="36"/>
        <v>36.238065601916347</v>
      </c>
      <c r="BG8" s="12">
        <f t="shared" ca="1" si="37"/>
        <v>28.99045248153308</v>
      </c>
      <c r="BH8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8" s="12">
        <f t="shared" ca="1" si="38"/>
        <v>28.99045248153308</v>
      </c>
      <c r="BJ8" s="12">
        <f t="shared" ca="1" si="39"/>
        <v>23.192361985226466</v>
      </c>
      <c r="BK8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8" s="12">
        <f t="shared" ca="1" si="40"/>
        <v>23.192361985226466</v>
      </c>
      <c r="BM8" s="12">
        <f t="shared" ca="1" si="41"/>
        <v>18.553889588181175</v>
      </c>
      <c r="BN8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8" s="12">
        <f t="shared" ca="1" si="42"/>
        <v>18.553889588181175</v>
      </c>
      <c r="BP8" s="12">
        <f t="shared" ca="1" si="43"/>
        <v>14.843111670544941</v>
      </c>
      <c r="BQ8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8" s="12">
        <f t="shared" ca="1" si="44"/>
        <v>14.843111670544941</v>
      </c>
      <c r="BS8" s="12">
        <f t="shared" ca="1" si="45"/>
        <v>11.874489336435953</v>
      </c>
      <c r="BT8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8" s="12">
        <f t="shared" ca="1" si="46"/>
        <v>11.874489336435953</v>
      </c>
      <c r="BV8" s="12">
        <f t="shared" ca="1" si="47"/>
        <v>9.4995914691487631</v>
      </c>
      <c r="BW8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8" s="12">
        <f t="shared" ca="1" si="48"/>
        <v>9.4995914691487631</v>
      </c>
      <c r="BY8" s="12">
        <f t="shared" ca="1" si="49"/>
        <v>7.599673175319011</v>
      </c>
      <c r="BZ8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8" s="12">
        <f t="shared" ca="1" si="50"/>
        <v>7.599673175319011</v>
      </c>
      <c r="CB8" s="12">
        <f t="shared" ca="1" si="51"/>
        <v>6.0797385402552093</v>
      </c>
      <c r="CC8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8" s="12">
        <f t="shared" ca="1" si="52"/>
        <v>6.0797385402552093</v>
      </c>
      <c r="CE8" s="12">
        <f t="shared" ca="1" si="53"/>
        <v>4.8637908322041676</v>
      </c>
      <c r="CF8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8" s="12">
        <f t="shared" ca="1" si="54"/>
        <v>4.8637908322041676</v>
      </c>
      <c r="CH8" s="12">
        <f t="shared" ca="1" si="55"/>
        <v>3.8910326657633343</v>
      </c>
      <c r="CI8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8" s="12">
        <f t="shared" ca="1" si="56"/>
        <v>3.8910326657633343</v>
      </c>
      <c r="CK8" s="12">
        <f t="shared" ca="1" si="57"/>
        <v>3.1128261326106674</v>
      </c>
      <c r="CL8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8" s="12">
        <f t="shared" ca="1" si="58"/>
        <v>3.1128261326106674</v>
      </c>
      <c r="CN8" s="12">
        <f t="shared" ca="1" si="59"/>
        <v>2.4902609060885341</v>
      </c>
      <c r="CO8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8" s="12">
        <f t="shared" ca="1" si="60"/>
        <v>2.4902609060885341</v>
      </c>
      <c r="CQ8" s="12">
        <f t="shared" ca="1" si="61"/>
        <v>1.9922087248708273</v>
      </c>
      <c r="CR8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8" s="12">
        <f t="shared" ca="1" si="62"/>
        <v>1.9922087248708273</v>
      </c>
      <c r="CT8" s="12">
        <f t="shared" ca="1" si="63"/>
        <v>1.5937669798966621</v>
      </c>
      <c r="CU8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8" s="12">
        <f t="shared" ca="1" si="64"/>
        <v>1.5937669798966621</v>
      </c>
      <c r="CW8" s="12">
        <f t="shared" ca="1" si="65"/>
        <v>1.2750135839173298</v>
      </c>
      <c r="CX8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8" s="12">
        <f t="shared" ca="1" si="66"/>
        <v>1.2750135839173298</v>
      </c>
      <c r="CZ8" s="12">
        <f t="shared" ca="1" si="67"/>
        <v>1.0200108671338639</v>
      </c>
      <c r="DA8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8" s="12">
        <f t="shared" ca="1" si="68"/>
        <v>1.0200108671338639</v>
      </c>
      <c r="DC8" s="12">
        <f t="shared" ca="1" si="69"/>
        <v>0.81600869370709117</v>
      </c>
      <c r="DD8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8" s="12">
        <f t="shared" ca="1" si="70"/>
        <v>0.81600869370709117</v>
      </c>
      <c r="DF8" s="12">
        <f t="shared" ca="1" si="71"/>
        <v>0.65280695496567298</v>
      </c>
      <c r="DG8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8" s="12">
        <f t="shared" ca="1" si="72"/>
        <v>0.65280695496567298</v>
      </c>
      <c r="DI8" s="12">
        <f t="shared" ca="1" si="73"/>
        <v>0.52224556397253841</v>
      </c>
      <c r="DJ8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8" s="12">
        <f t="shared" ca="1" si="74"/>
        <v>0.52224556397253841</v>
      </c>
      <c r="DL8" s="12">
        <f t="shared" ca="1" si="75"/>
        <v>0.41779645117803077</v>
      </c>
      <c r="DM8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8" s="12">
        <f t="shared" ca="1" si="76"/>
        <v>0.41779645117803077</v>
      </c>
      <c r="DO8" s="12">
        <f t="shared" ca="1" si="77"/>
        <v>0.33423716094242462</v>
      </c>
      <c r="DP8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8" s="12">
        <f t="shared" ca="1" si="78"/>
        <v>0.33423716094242462</v>
      </c>
      <c r="DR8" s="12">
        <f t="shared" ca="1" si="79"/>
        <v>0.26738972875393968</v>
      </c>
      <c r="DS8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8" s="12">
        <f t="shared" ca="1" si="80"/>
        <v>0.26738972875393968</v>
      </c>
      <c r="DU8" s="12">
        <f t="shared" ca="1" si="81"/>
        <v>0.21391178300315175</v>
      </c>
      <c r="DV8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8" s="12">
        <f t="shared" ca="1" si="82"/>
        <v>0.21391178300315175</v>
      </c>
      <c r="DX8" s="12">
        <f t="shared" ca="1" si="83"/>
        <v>0.17112942640252141</v>
      </c>
      <c r="DY8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8" s="12">
        <f t="shared" ca="1" si="84"/>
        <v>0.17112942640252141</v>
      </c>
      <c r="EA8" s="12">
        <f t="shared" ca="1" si="85"/>
        <v>0.13690354112201714</v>
      </c>
      <c r="EB8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8" s="12">
        <f t="shared" ca="1" si="86"/>
        <v>0.13690354112201714</v>
      </c>
      <c r="ED8" s="12">
        <f t="shared" ca="1" si="87"/>
        <v>0.10952283289761372</v>
      </c>
      <c r="EE8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8" s="12">
        <f t="shared" ca="1" si="88"/>
        <v>0.10952283289761372</v>
      </c>
      <c r="EG8" s="12">
        <f t="shared" ca="1" si="89"/>
        <v>8.7618266318090984E-2</v>
      </c>
      <c r="EH8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8" s="12">
        <f t="shared" ca="1" si="90"/>
        <v>8.7618266318090984E-2</v>
      </c>
      <c r="EJ8" s="12">
        <f t="shared" ca="1" si="91"/>
        <v>7.0094613054472787E-2</v>
      </c>
      <c r="EK8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8" s="12">
        <f t="shared" ca="1" si="92"/>
        <v>7.0094613054472787E-2</v>
      </c>
      <c r="EM8" s="12">
        <f t="shared" ca="1" si="93"/>
        <v>5.6075690443578234E-2</v>
      </c>
      <c r="EN8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8" s="12">
        <f t="shared" ca="1" si="94"/>
        <v>5.6075690443578234E-2</v>
      </c>
    </row>
    <row r="9" spans="1:145" x14ac:dyDescent="0.25">
      <c r="A9" s="9" t="str">
        <f>'Positions array'!A12</f>
        <v>Spain</v>
      </c>
      <c r="B9" s="10">
        <v>0</v>
      </c>
      <c r="C9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9" s="10">
        <f t="shared" ca="1" si="0"/>
        <v>0</v>
      </c>
      <c r="E9" s="10">
        <f t="shared" ca="1" si="1"/>
        <v>0</v>
      </c>
      <c r="F9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9" s="10">
        <f t="shared" ca="1" si="2"/>
        <v>0</v>
      </c>
      <c r="H9" s="10">
        <f t="shared" ca="1" si="3"/>
        <v>0</v>
      </c>
      <c r="I9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9" s="10">
        <f t="shared" ca="1" si="4"/>
        <v>0</v>
      </c>
      <c r="K9" s="10">
        <f t="shared" ca="1" si="5"/>
        <v>0</v>
      </c>
      <c r="L9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2</v>
      </c>
      <c r="M9" s="10">
        <f t="shared" ca="1" si="6"/>
        <v>2</v>
      </c>
      <c r="N9" s="10">
        <f t="shared" ca="1" si="7"/>
        <v>1.6</v>
      </c>
      <c r="O9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9" s="10">
        <f t="shared" ca="1" si="8"/>
        <v>1.6</v>
      </c>
      <c r="Q9" s="10">
        <f t="shared" ca="1" si="9"/>
        <v>1.2800000000000002</v>
      </c>
      <c r="R9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9" s="10">
        <f t="shared" ca="1" si="10"/>
        <v>1.2800000000000002</v>
      </c>
      <c r="T9" s="10">
        <f t="shared" ca="1" si="11"/>
        <v>1.0240000000000002</v>
      </c>
      <c r="U9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9" s="10">
        <f t="shared" ca="1" si="12"/>
        <v>1.0240000000000002</v>
      </c>
      <c r="W9" s="10">
        <f t="shared" ca="1" si="13"/>
        <v>0.81920000000000026</v>
      </c>
      <c r="X9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9" s="10">
        <f t="shared" ca="1" si="14"/>
        <v>0.81920000000000026</v>
      </c>
      <c r="Z9" s="10">
        <f t="shared" ca="1" si="15"/>
        <v>0.65536000000000028</v>
      </c>
      <c r="AA9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4</v>
      </c>
      <c r="AB9" s="10">
        <f t="shared" ca="1" si="16"/>
        <v>4.6553599999999999</v>
      </c>
      <c r="AC9" s="10">
        <f t="shared" ca="1" si="17"/>
        <v>3.724288</v>
      </c>
      <c r="AD9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9" s="10">
        <f t="shared" ca="1" si="18"/>
        <v>3.724288</v>
      </c>
      <c r="AF9" s="10">
        <f t="shared" ca="1" si="19"/>
        <v>2.9794304</v>
      </c>
      <c r="AG9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9" s="10">
        <f t="shared" ca="1" si="20"/>
        <v>2.9794304</v>
      </c>
      <c r="AI9" s="10">
        <f t="shared" ca="1" si="21"/>
        <v>2.3835443199999999</v>
      </c>
      <c r="AJ9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26</v>
      </c>
      <c r="AK9" s="10">
        <f t="shared" ca="1" si="22"/>
        <v>28.383544319999999</v>
      </c>
      <c r="AL9" s="10">
        <f t="shared" ca="1" si="23"/>
        <v>22.706835456</v>
      </c>
      <c r="AM9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9" s="10">
        <f t="shared" ca="1" si="24"/>
        <v>22.706835456</v>
      </c>
      <c r="AO9" s="10">
        <f t="shared" ca="1" si="25"/>
        <v>18.165468364800002</v>
      </c>
      <c r="AP9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9" s="10">
        <f t="shared" ca="1" si="26"/>
        <v>18.165468364800002</v>
      </c>
      <c r="AR9" s="10">
        <f t="shared" ca="1" si="27"/>
        <v>14.532374691840003</v>
      </c>
      <c r="AS9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30.799999999999997</v>
      </c>
      <c r="AT9" s="10">
        <f t="shared" ca="1" si="28"/>
        <v>45.332374691840002</v>
      </c>
      <c r="AU9" s="10">
        <f t="shared" ca="1" si="29"/>
        <v>36.265899753472006</v>
      </c>
      <c r="AV9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9" s="10">
        <f t="shared" ca="1" si="30"/>
        <v>36.265899753472006</v>
      </c>
      <c r="AX9" s="10">
        <f t="shared" ca="1" si="31"/>
        <v>29.012719802777607</v>
      </c>
      <c r="AY9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4</v>
      </c>
      <c r="AZ9" s="10">
        <f t="shared" ca="1" si="32"/>
        <v>33.01271980277761</v>
      </c>
      <c r="BA9" s="10">
        <f t="shared" ca="1" si="33"/>
        <v>26.410175842222088</v>
      </c>
      <c r="BB9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9" s="10">
        <f t="shared" ca="1" si="34"/>
        <v>26.410175842222088</v>
      </c>
      <c r="BD9" s="10">
        <f t="shared" ca="1" si="35"/>
        <v>21.128140673777672</v>
      </c>
      <c r="BE9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9" s="10">
        <f t="shared" ca="1" si="36"/>
        <v>21.128140673777672</v>
      </c>
      <c r="BG9" s="10">
        <f t="shared" ca="1" si="37"/>
        <v>16.902512539022137</v>
      </c>
      <c r="BH9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9" s="10">
        <f t="shared" ca="1" si="38"/>
        <v>16.902512539022137</v>
      </c>
      <c r="BJ9" s="10">
        <f t="shared" ca="1" si="39"/>
        <v>13.522010031217711</v>
      </c>
      <c r="BK9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9" s="10">
        <f t="shared" ca="1" si="40"/>
        <v>13.522010031217711</v>
      </c>
      <c r="BM9" s="10">
        <f t="shared" ca="1" si="41"/>
        <v>10.81760802497417</v>
      </c>
      <c r="BN9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9" s="10">
        <f t="shared" ca="1" si="42"/>
        <v>10.81760802497417</v>
      </c>
      <c r="BP9" s="10">
        <f t="shared" ca="1" si="43"/>
        <v>8.6540864199793361</v>
      </c>
      <c r="BQ9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9" s="10">
        <f t="shared" ca="1" si="44"/>
        <v>8.6540864199793361</v>
      </c>
      <c r="BS9" s="10">
        <f t="shared" ca="1" si="45"/>
        <v>6.9232691359834693</v>
      </c>
      <c r="BT9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9" s="10">
        <f t="shared" ca="1" si="46"/>
        <v>6.9232691359834693</v>
      </c>
      <c r="BV9" s="10">
        <f t="shared" ca="1" si="47"/>
        <v>5.5386153087867758</v>
      </c>
      <c r="BW9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9" s="10">
        <f t="shared" ca="1" si="48"/>
        <v>5.5386153087867758</v>
      </c>
      <c r="BY9" s="10">
        <f t="shared" ca="1" si="49"/>
        <v>4.430892247029421</v>
      </c>
      <c r="BZ9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9" s="10">
        <f t="shared" ca="1" si="50"/>
        <v>4.430892247029421</v>
      </c>
      <c r="CB9" s="10">
        <f t="shared" ca="1" si="51"/>
        <v>3.5447137976235368</v>
      </c>
      <c r="CC9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9" s="10">
        <f t="shared" ca="1" si="52"/>
        <v>3.5447137976235368</v>
      </c>
      <c r="CE9" s="10">
        <f t="shared" ca="1" si="53"/>
        <v>2.8357710380988297</v>
      </c>
      <c r="CF9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9" s="10">
        <f t="shared" ca="1" si="54"/>
        <v>2.8357710380988297</v>
      </c>
      <c r="CH9" s="10">
        <f t="shared" ca="1" si="55"/>
        <v>2.2686168304790639</v>
      </c>
      <c r="CI9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9" s="10">
        <f t="shared" ca="1" si="56"/>
        <v>2.2686168304790639</v>
      </c>
      <c r="CK9" s="10">
        <f t="shared" ca="1" si="57"/>
        <v>1.8148934643832513</v>
      </c>
      <c r="CL9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9" s="10">
        <f t="shared" ca="1" si="58"/>
        <v>1.8148934643832513</v>
      </c>
      <c r="CN9" s="10">
        <f t="shared" ca="1" si="59"/>
        <v>1.4519147715066012</v>
      </c>
      <c r="CO9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9" s="10">
        <f t="shared" ca="1" si="60"/>
        <v>1.4519147715066012</v>
      </c>
      <c r="CQ9" s="10">
        <f t="shared" ca="1" si="61"/>
        <v>1.1615318172052811</v>
      </c>
      <c r="CR9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9" s="10">
        <f t="shared" ca="1" si="62"/>
        <v>1.1615318172052811</v>
      </c>
      <c r="CT9" s="10">
        <f t="shared" ca="1" si="63"/>
        <v>0.92922545376422494</v>
      </c>
      <c r="CU9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9" s="10">
        <f t="shared" ca="1" si="64"/>
        <v>0.92922545376422494</v>
      </c>
      <c r="CW9" s="10">
        <f t="shared" ca="1" si="65"/>
        <v>0.74338036301138</v>
      </c>
      <c r="CX9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9" s="10">
        <f t="shared" ca="1" si="66"/>
        <v>0.74338036301138</v>
      </c>
      <c r="CZ9" s="10">
        <f t="shared" ca="1" si="67"/>
        <v>0.594704290409104</v>
      </c>
      <c r="DA9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9" s="10">
        <f t="shared" ca="1" si="68"/>
        <v>0.594704290409104</v>
      </c>
      <c r="DC9" s="10">
        <f t="shared" ca="1" si="69"/>
        <v>0.47576343232728324</v>
      </c>
      <c r="DD9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9" s="10">
        <f t="shared" ca="1" si="70"/>
        <v>0.47576343232728324</v>
      </c>
      <c r="DF9" s="10">
        <f t="shared" ca="1" si="71"/>
        <v>0.38061074586182664</v>
      </c>
      <c r="DG9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9" s="10">
        <f t="shared" ca="1" si="72"/>
        <v>0.38061074586182664</v>
      </c>
      <c r="DI9" s="10">
        <f t="shared" ca="1" si="73"/>
        <v>0.30448859668946132</v>
      </c>
      <c r="DJ9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9" s="10">
        <f t="shared" ca="1" si="74"/>
        <v>0.30448859668946132</v>
      </c>
      <c r="DL9" s="10">
        <f t="shared" ca="1" si="75"/>
        <v>0.24359087735156906</v>
      </c>
      <c r="DM9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9" s="10">
        <f t="shared" ca="1" si="76"/>
        <v>0.24359087735156906</v>
      </c>
      <c r="DO9" s="10">
        <f t="shared" ca="1" si="77"/>
        <v>0.19487270188125527</v>
      </c>
      <c r="DP9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9" s="10">
        <f t="shared" ca="1" si="78"/>
        <v>0.19487270188125527</v>
      </c>
      <c r="DR9" s="10">
        <f t="shared" ca="1" si="79"/>
        <v>0.15589816150500424</v>
      </c>
      <c r="DS9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9" s="10">
        <f t="shared" ca="1" si="80"/>
        <v>0.15589816150500424</v>
      </c>
      <c r="DU9" s="10">
        <f t="shared" ca="1" si="81"/>
        <v>0.12471852920400339</v>
      </c>
      <c r="DV9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9" s="10">
        <f t="shared" ca="1" si="82"/>
        <v>0.12471852920400339</v>
      </c>
      <c r="DX9" s="10">
        <f t="shared" ca="1" si="83"/>
        <v>9.9774823363202716E-2</v>
      </c>
      <c r="DY9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9" s="10">
        <f t="shared" ca="1" si="84"/>
        <v>9.9774823363202716E-2</v>
      </c>
      <c r="EA9" s="10">
        <f t="shared" ca="1" si="85"/>
        <v>7.9819858690562184E-2</v>
      </c>
      <c r="EB9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9" s="10">
        <f t="shared" ca="1" si="86"/>
        <v>7.9819858690562184E-2</v>
      </c>
      <c r="ED9" s="10">
        <f t="shared" ca="1" si="87"/>
        <v>6.3855886952449745E-2</v>
      </c>
      <c r="EE9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9" s="10">
        <f t="shared" ca="1" si="88"/>
        <v>6.3855886952449745E-2</v>
      </c>
      <c r="EG9" s="10">
        <f t="shared" ca="1" si="89"/>
        <v>5.1084709561959797E-2</v>
      </c>
      <c r="EH9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9" s="10">
        <f t="shared" ca="1" si="90"/>
        <v>5.1084709561959797E-2</v>
      </c>
      <c r="EJ9" s="10">
        <f t="shared" ca="1" si="91"/>
        <v>4.0867767649567843E-2</v>
      </c>
      <c r="EK9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9" s="10">
        <f t="shared" ca="1" si="92"/>
        <v>4.0867767649567843E-2</v>
      </c>
      <c r="EM9" s="10">
        <f t="shared" ca="1" si="93"/>
        <v>3.2694214119654279E-2</v>
      </c>
      <c r="EN9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9" s="10">
        <f t="shared" ca="1" si="94"/>
        <v>3.2694214119654279E-2</v>
      </c>
    </row>
    <row r="10" spans="1:145" x14ac:dyDescent="0.25">
      <c r="A10" s="9" t="str">
        <f>'Positions array'!A4</f>
        <v>Canada</v>
      </c>
      <c r="B10" s="10">
        <v>0</v>
      </c>
      <c r="C10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0" s="10">
        <f t="shared" ca="1" si="0"/>
        <v>0</v>
      </c>
      <c r="E10" s="10">
        <f t="shared" ca="1" si="1"/>
        <v>0</v>
      </c>
      <c r="F10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0" s="10">
        <f t="shared" ca="1" si="2"/>
        <v>0</v>
      </c>
      <c r="H10" s="10">
        <f t="shared" ca="1" si="3"/>
        <v>0</v>
      </c>
      <c r="I10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0" s="10">
        <f t="shared" ca="1" si="4"/>
        <v>0</v>
      </c>
      <c r="K10" s="10">
        <f t="shared" ca="1" si="5"/>
        <v>0</v>
      </c>
      <c r="L10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0" s="10">
        <f t="shared" ca="1" si="6"/>
        <v>0</v>
      </c>
      <c r="N10" s="10">
        <f t="shared" ca="1" si="7"/>
        <v>0</v>
      </c>
      <c r="O10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0" s="10">
        <f t="shared" ca="1" si="8"/>
        <v>0</v>
      </c>
      <c r="Q10" s="10">
        <f t="shared" ca="1" si="9"/>
        <v>0</v>
      </c>
      <c r="R10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0" s="10">
        <f t="shared" ca="1" si="10"/>
        <v>0</v>
      </c>
      <c r="T10" s="10">
        <f t="shared" ca="1" si="11"/>
        <v>0</v>
      </c>
      <c r="U10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0" s="10">
        <f t="shared" ca="1" si="12"/>
        <v>0</v>
      </c>
      <c r="W10" s="10">
        <f t="shared" ca="1" si="13"/>
        <v>0</v>
      </c>
      <c r="X10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0" s="10">
        <f t="shared" ca="1" si="14"/>
        <v>0</v>
      </c>
      <c r="Z10" s="10">
        <f t="shared" ca="1" si="15"/>
        <v>0</v>
      </c>
      <c r="AA10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0" s="10">
        <f t="shared" ca="1" si="16"/>
        <v>0</v>
      </c>
      <c r="AC10" s="10">
        <f t="shared" ca="1" si="17"/>
        <v>0</v>
      </c>
      <c r="AD10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0" s="10">
        <f t="shared" ca="1" si="18"/>
        <v>0</v>
      </c>
      <c r="AF10" s="10">
        <f t="shared" ca="1" si="19"/>
        <v>0</v>
      </c>
      <c r="AG10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23.6</v>
      </c>
      <c r="AH10" s="10">
        <f t="shared" ca="1" si="20"/>
        <v>23.6</v>
      </c>
      <c r="AI10" s="10">
        <f t="shared" ca="1" si="21"/>
        <v>18.880000000000003</v>
      </c>
      <c r="AJ10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0" s="10">
        <f t="shared" ca="1" si="22"/>
        <v>18.880000000000003</v>
      </c>
      <c r="AL10" s="10">
        <f t="shared" ca="1" si="23"/>
        <v>15.104000000000003</v>
      </c>
      <c r="AM10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0" s="10">
        <f t="shared" ca="1" si="24"/>
        <v>15.104000000000003</v>
      </c>
      <c r="AO10" s="10">
        <f t="shared" ca="1" si="25"/>
        <v>12.083200000000003</v>
      </c>
      <c r="AP10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0" s="10">
        <f t="shared" ca="1" si="26"/>
        <v>12.083200000000003</v>
      </c>
      <c r="AR10" s="10">
        <f t="shared" ca="1" si="27"/>
        <v>9.666560000000004</v>
      </c>
      <c r="AS10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18.8</v>
      </c>
      <c r="AT10" s="10">
        <f t="shared" ca="1" si="28"/>
        <v>28.466560000000005</v>
      </c>
      <c r="AU10" s="10">
        <f t="shared" ca="1" si="29"/>
        <v>22.773248000000006</v>
      </c>
      <c r="AV10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0" s="10">
        <f t="shared" ca="1" si="30"/>
        <v>22.773248000000006</v>
      </c>
      <c r="AX10" s="10">
        <f t="shared" ca="1" si="31"/>
        <v>18.218598400000005</v>
      </c>
      <c r="AY10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0" s="10">
        <f t="shared" ca="1" si="32"/>
        <v>18.218598400000005</v>
      </c>
      <c r="BA10" s="10">
        <f t="shared" ca="1" si="33"/>
        <v>14.574878720000005</v>
      </c>
      <c r="BB10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0" s="10">
        <f t="shared" ca="1" si="34"/>
        <v>14.574878720000005</v>
      </c>
      <c r="BD10" s="10">
        <f t="shared" ca="1" si="35"/>
        <v>11.659902976000005</v>
      </c>
      <c r="BE10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0" s="10">
        <f t="shared" ca="1" si="36"/>
        <v>11.659902976000005</v>
      </c>
      <c r="BG10" s="10">
        <f t="shared" ca="1" si="37"/>
        <v>9.327922380800004</v>
      </c>
      <c r="BH10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0" s="10">
        <f t="shared" ca="1" si="38"/>
        <v>9.327922380800004</v>
      </c>
      <c r="BJ10" s="10">
        <f t="shared" ca="1" si="39"/>
        <v>7.4623379046400036</v>
      </c>
      <c r="BK10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0" s="10">
        <f t="shared" ca="1" si="40"/>
        <v>7.4623379046400036</v>
      </c>
      <c r="BM10" s="10">
        <f t="shared" ca="1" si="41"/>
        <v>5.9698703237120032</v>
      </c>
      <c r="BN10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0" s="10">
        <f t="shared" ca="1" si="42"/>
        <v>5.9698703237120032</v>
      </c>
      <c r="BP10" s="10">
        <f t="shared" ca="1" si="43"/>
        <v>4.7758962589696026</v>
      </c>
      <c r="BQ10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0" s="10">
        <f t="shared" ca="1" si="44"/>
        <v>4.7758962589696026</v>
      </c>
      <c r="BS10" s="10">
        <f t="shared" ca="1" si="45"/>
        <v>3.8207170071756824</v>
      </c>
      <c r="BT10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0" s="10">
        <f t="shared" ca="1" si="46"/>
        <v>3.8207170071756824</v>
      </c>
      <c r="BV10" s="10">
        <f t="shared" ca="1" si="47"/>
        <v>3.0565736057405459</v>
      </c>
      <c r="BW10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0" s="10">
        <f t="shared" ca="1" si="48"/>
        <v>3.0565736057405459</v>
      </c>
      <c r="BY10" s="10">
        <f t="shared" ca="1" si="49"/>
        <v>2.445258884592437</v>
      </c>
      <c r="BZ10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0" s="10">
        <f t="shared" ca="1" si="50"/>
        <v>2.445258884592437</v>
      </c>
      <c r="CB10" s="10">
        <f t="shared" ca="1" si="51"/>
        <v>1.9562071076739498</v>
      </c>
      <c r="CC10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0" s="10">
        <f t="shared" ca="1" si="52"/>
        <v>1.9562071076739498</v>
      </c>
      <c r="CE10" s="10">
        <f t="shared" ca="1" si="53"/>
        <v>1.5649656861391599</v>
      </c>
      <c r="CF10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0" s="10">
        <f t="shared" ca="1" si="54"/>
        <v>1.5649656861391599</v>
      </c>
      <c r="CH10" s="10">
        <f t="shared" ca="1" si="55"/>
        <v>1.251972548911328</v>
      </c>
      <c r="CI10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0" s="10">
        <f t="shared" ca="1" si="56"/>
        <v>1.251972548911328</v>
      </c>
      <c r="CK10" s="10">
        <f t="shared" ca="1" si="57"/>
        <v>1.0015780391290625</v>
      </c>
      <c r="CL10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0" s="10">
        <f t="shared" ca="1" si="58"/>
        <v>1.0015780391290625</v>
      </c>
      <c r="CN10" s="10">
        <f t="shared" ca="1" si="59"/>
        <v>0.80126243130325003</v>
      </c>
      <c r="CO10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0" s="10">
        <f t="shared" ca="1" si="60"/>
        <v>0.80126243130325003</v>
      </c>
      <c r="CQ10" s="10">
        <f t="shared" ca="1" si="61"/>
        <v>0.64100994504260012</v>
      </c>
      <c r="CR10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0" s="10">
        <f t="shared" ca="1" si="62"/>
        <v>0.64100994504260012</v>
      </c>
      <c r="CT10" s="10">
        <f t="shared" ca="1" si="63"/>
        <v>0.51280795603408014</v>
      </c>
      <c r="CU10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0" s="10">
        <f t="shared" ca="1" si="64"/>
        <v>0.51280795603408014</v>
      </c>
      <c r="CW10" s="10">
        <f t="shared" ca="1" si="65"/>
        <v>0.41024636482726412</v>
      </c>
      <c r="CX10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0" s="10">
        <f t="shared" ca="1" si="66"/>
        <v>0.41024636482726412</v>
      </c>
      <c r="CZ10" s="10">
        <f t="shared" ca="1" si="67"/>
        <v>0.32819709186181134</v>
      </c>
      <c r="DA10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0" s="10">
        <f t="shared" ca="1" si="68"/>
        <v>0.32819709186181134</v>
      </c>
      <c r="DC10" s="10">
        <f t="shared" ca="1" si="69"/>
        <v>0.26255767348944908</v>
      </c>
      <c r="DD10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0" s="10">
        <f t="shared" ca="1" si="70"/>
        <v>0.26255767348944908</v>
      </c>
      <c r="DF10" s="10">
        <f t="shared" ca="1" si="71"/>
        <v>0.21004613879155928</v>
      </c>
      <c r="DG10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0" s="10">
        <f t="shared" ca="1" si="72"/>
        <v>0.21004613879155928</v>
      </c>
      <c r="DI10" s="10">
        <f t="shared" ca="1" si="73"/>
        <v>0.16803691103324744</v>
      </c>
      <c r="DJ10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0" s="10">
        <f t="shared" ca="1" si="74"/>
        <v>0.16803691103324744</v>
      </c>
      <c r="DL10" s="10">
        <f t="shared" ca="1" si="75"/>
        <v>0.13442952882659795</v>
      </c>
      <c r="DM10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0" s="10">
        <f t="shared" ca="1" si="76"/>
        <v>0.13442952882659795</v>
      </c>
      <c r="DO10" s="10">
        <f t="shared" ca="1" si="77"/>
        <v>0.10754362306127836</v>
      </c>
      <c r="DP10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0" s="10">
        <f t="shared" ca="1" si="78"/>
        <v>0.10754362306127836</v>
      </c>
      <c r="DR10" s="10">
        <f t="shared" ca="1" si="79"/>
        <v>8.6034898449022693E-2</v>
      </c>
      <c r="DS10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0" s="10">
        <f t="shared" ca="1" si="80"/>
        <v>8.6034898449022693E-2</v>
      </c>
      <c r="DU10" s="10">
        <f t="shared" ca="1" si="81"/>
        <v>6.8827918759218162E-2</v>
      </c>
      <c r="DV10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0" s="10">
        <f t="shared" ca="1" si="82"/>
        <v>6.8827918759218162E-2</v>
      </c>
      <c r="DX10" s="10">
        <f t="shared" ca="1" si="83"/>
        <v>5.5062335007374535E-2</v>
      </c>
      <c r="DY10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0" s="10">
        <f t="shared" ca="1" si="84"/>
        <v>5.5062335007374535E-2</v>
      </c>
      <c r="EA10" s="10">
        <f t="shared" ca="1" si="85"/>
        <v>4.4049868005899634E-2</v>
      </c>
      <c r="EB10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0" s="10">
        <f t="shared" ca="1" si="86"/>
        <v>4.4049868005899634E-2</v>
      </c>
      <c r="ED10" s="10">
        <f t="shared" ca="1" si="87"/>
        <v>3.523989440471971E-2</v>
      </c>
      <c r="EE10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0" s="10">
        <f t="shared" ca="1" si="88"/>
        <v>3.523989440471971E-2</v>
      </c>
      <c r="EG10" s="10">
        <f t="shared" ca="1" si="89"/>
        <v>2.8191915523775771E-2</v>
      </c>
      <c r="EH10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0" s="10">
        <f t="shared" ca="1" si="90"/>
        <v>2.8191915523775771E-2</v>
      </c>
      <c r="EJ10" s="10">
        <f t="shared" ca="1" si="91"/>
        <v>2.2553532419020618E-2</v>
      </c>
      <c r="EK10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0" s="10">
        <f t="shared" ca="1" si="92"/>
        <v>2.2553532419020618E-2</v>
      </c>
      <c r="EM10" s="10">
        <f t="shared" ca="1" si="93"/>
        <v>1.8042825935216496E-2</v>
      </c>
      <c r="EN10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0" s="10">
        <f t="shared" ca="1" si="94"/>
        <v>1.8042825935216496E-2</v>
      </c>
    </row>
    <row r="11" spans="1:145" x14ac:dyDescent="0.25">
      <c r="A11" s="11" t="str">
        <f>'Positions array'!A5</f>
        <v>Czech Republic</v>
      </c>
      <c r="B11" s="12">
        <v>0</v>
      </c>
      <c r="C11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16.600000000000001</v>
      </c>
      <c r="D11" s="12">
        <f t="shared" ca="1" si="0"/>
        <v>16.600000000000001</v>
      </c>
      <c r="E11" s="12">
        <f t="shared" ca="1" si="1"/>
        <v>13.280000000000001</v>
      </c>
      <c r="F11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1" s="12">
        <f t="shared" ca="1" si="2"/>
        <v>13.280000000000001</v>
      </c>
      <c r="H11" s="12">
        <f t="shared" ca="1" si="3"/>
        <v>10.624000000000002</v>
      </c>
      <c r="I11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1" s="12">
        <f t="shared" ca="1" si="4"/>
        <v>10.624000000000002</v>
      </c>
      <c r="K11" s="12">
        <f t="shared" ca="1" si="5"/>
        <v>8.4992000000000019</v>
      </c>
      <c r="L11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1" s="12">
        <f t="shared" ca="1" si="6"/>
        <v>8.4992000000000019</v>
      </c>
      <c r="N11" s="12">
        <f t="shared" ca="1" si="7"/>
        <v>6.7993600000000018</v>
      </c>
      <c r="O11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1" s="12">
        <f t="shared" ca="1" si="8"/>
        <v>6.7993600000000018</v>
      </c>
      <c r="Q11" s="12">
        <f t="shared" ca="1" si="9"/>
        <v>5.4394880000000017</v>
      </c>
      <c r="R11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1" s="12">
        <f t="shared" ca="1" si="10"/>
        <v>5.4394880000000017</v>
      </c>
      <c r="T11" s="12">
        <f t="shared" ca="1" si="11"/>
        <v>4.3515904000000019</v>
      </c>
      <c r="U11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1" s="12">
        <f t="shared" ca="1" si="12"/>
        <v>4.3515904000000019</v>
      </c>
      <c r="W11" s="12">
        <f t="shared" ca="1" si="13"/>
        <v>3.4812723200000018</v>
      </c>
      <c r="X11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1" s="12">
        <f t="shared" ca="1" si="14"/>
        <v>3.4812723200000018</v>
      </c>
      <c r="Z11" s="12">
        <f t="shared" ca="1" si="15"/>
        <v>2.7850178560000014</v>
      </c>
      <c r="AA11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1" s="12">
        <f t="shared" ca="1" si="16"/>
        <v>2.7850178560000014</v>
      </c>
      <c r="AC11" s="12">
        <f t="shared" ca="1" si="17"/>
        <v>2.2280142848000013</v>
      </c>
      <c r="AD11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1" s="12">
        <f t="shared" ca="1" si="18"/>
        <v>2.2280142848000013</v>
      </c>
      <c r="AF11" s="12">
        <f t="shared" ca="1" si="19"/>
        <v>1.7824114278400012</v>
      </c>
      <c r="AG11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1" s="12">
        <f t="shared" ca="1" si="20"/>
        <v>1.7824114278400012</v>
      </c>
      <c r="AI11" s="12">
        <f t="shared" ca="1" si="21"/>
        <v>1.4259291422720011</v>
      </c>
      <c r="AJ11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16.399999999999999</v>
      </c>
      <c r="AK11" s="12">
        <f t="shared" ca="1" si="22"/>
        <v>17.825929142271999</v>
      </c>
      <c r="AL11" s="12">
        <f t="shared" ca="1" si="23"/>
        <v>14.260743313817599</v>
      </c>
      <c r="AM11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1" s="12">
        <f t="shared" ca="1" si="24"/>
        <v>14.260743313817599</v>
      </c>
      <c r="AO11" s="12">
        <f t="shared" ca="1" si="25"/>
        <v>11.408594651054081</v>
      </c>
      <c r="AP11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1" s="12">
        <f t="shared" ca="1" si="26"/>
        <v>11.408594651054081</v>
      </c>
      <c r="AR11" s="12">
        <f t="shared" ca="1" si="27"/>
        <v>9.1268757208432643</v>
      </c>
      <c r="AS11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1</v>
      </c>
      <c r="AT11" s="12">
        <f t="shared" ca="1" si="28"/>
        <v>10.126875720843264</v>
      </c>
      <c r="AU11" s="12">
        <f t="shared" ca="1" si="29"/>
        <v>8.1015005766746118</v>
      </c>
      <c r="AV11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12.8</v>
      </c>
      <c r="AW11" s="12">
        <f t="shared" ca="1" si="30"/>
        <v>20.901500576674614</v>
      </c>
      <c r="AX11" s="12">
        <f t="shared" ca="1" si="31"/>
        <v>16.721200461339691</v>
      </c>
      <c r="AY11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1" s="12">
        <f t="shared" ca="1" si="32"/>
        <v>16.721200461339691</v>
      </c>
      <c r="BA11" s="12">
        <f t="shared" ca="1" si="33"/>
        <v>13.376960369071753</v>
      </c>
      <c r="BB11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1" s="12">
        <f t="shared" ca="1" si="34"/>
        <v>13.376960369071753</v>
      </c>
      <c r="BD11" s="12">
        <f t="shared" ca="1" si="35"/>
        <v>10.701568295257402</v>
      </c>
      <c r="BE11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1" s="12">
        <f t="shared" ca="1" si="36"/>
        <v>10.701568295257402</v>
      </c>
      <c r="BG11" s="12">
        <f t="shared" ca="1" si="37"/>
        <v>8.5612546362059216</v>
      </c>
      <c r="BH11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1" s="12">
        <f t="shared" ca="1" si="38"/>
        <v>8.5612546362059216</v>
      </c>
      <c r="BJ11" s="12">
        <f t="shared" ca="1" si="39"/>
        <v>6.8490037089647373</v>
      </c>
      <c r="BK11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1" s="12">
        <f t="shared" ca="1" si="40"/>
        <v>6.8490037089647373</v>
      </c>
      <c r="BM11" s="12">
        <f t="shared" ca="1" si="41"/>
        <v>5.4792029671717906</v>
      </c>
      <c r="BN11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1" s="12">
        <f t="shared" ca="1" si="42"/>
        <v>5.4792029671717906</v>
      </c>
      <c r="BP11" s="12">
        <f t="shared" ca="1" si="43"/>
        <v>4.383362373737433</v>
      </c>
      <c r="BQ11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1" s="12">
        <f t="shared" ca="1" si="44"/>
        <v>4.383362373737433</v>
      </c>
      <c r="BS11" s="12">
        <f t="shared" ca="1" si="45"/>
        <v>3.5066898989899467</v>
      </c>
      <c r="BT11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1" s="12">
        <f t="shared" ca="1" si="46"/>
        <v>3.5066898989899467</v>
      </c>
      <c r="BV11" s="12">
        <f t="shared" ca="1" si="47"/>
        <v>2.8053519191919576</v>
      </c>
      <c r="BW11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1" s="12">
        <f t="shared" ca="1" si="48"/>
        <v>2.8053519191919576</v>
      </c>
      <c r="BY11" s="12">
        <f t="shared" ca="1" si="49"/>
        <v>2.2442815353535663</v>
      </c>
      <c r="BZ11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1" s="12">
        <f t="shared" ca="1" si="50"/>
        <v>2.2442815353535663</v>
      </c>
      <c r="CB11" s="12">
        <f t="shared" ca="1" si="51"/>
        <v>1.7954252282828531</v>
      </c>
      <c r="CC11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1" s="12">
        <f t="shared" ca="1" si="52"/>
        <v>1.7954252282828531</v>
      </c>
      <c r="CE11" s="12">
        <f t="shared" ca="1" si="53"/>
        <v>1.4363401826262825</v>
      </c>
      <c r="CF11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1" s="12">
        <f t="shared" ca="1" si="54"/>
        <v>1.4363401826262825</v>
      </c>
      <c r="CH11" s="12">
        <f t="shared" ca="1" si="55"/>
        <v>1.149072146101026</v>
      </c>
      <c r="CI11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1" s="12">
        <f t="shared" ca="1" si="56"/>
        <v>1.149072146101026</v>
      </c>
      <c r="CK11" s="12">
        <f t="shared" ca="1" si="57"/>
        <v>0.91925771688082092</v>
      </c>
      <c r="CL11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1" s="12">
        <f t="shared" ca="1" si="58"/>
        <v>0.91925771688082092</v>
      </c>
      <c r="CN11" s="12">
        <f t="shared" ca="1" si="59"/>
        <v>0.73540617350465676</v>
      </c>
      <c r="CO11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1" s="12">
        <f t="shared" ca="1" si="60"/>
        <v>0.73540617350465676</v>
      </c>
      <c r="CQ11" s="12">
        <f t="shared" ca="1" si="61"/>
        <v>0.58832493880372538</v>
      </c>
      <c r="CR11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1" s="12">
        <f t="shared" ca="1" si="62"/>
        <v>0.58832493880372538</v>
      </c>
      <c r="CT11" s="12">
        <f t="shared" ca="1" si="63"/>
        <v>0.47065995104298031</v>
      </c>
      <c r="CU11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1" s="12">
        <f t="shared" ca="1" si="64"/>
        <v>0.47065995104298031</v>
      </c>
      <c r="CW11" s="12">
        <f t="shared" ca="1" si="65"/>
        <v>0.37652796083438428</v>
      </c>
      <c r="CX11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1" s="12">
        <f t="shared" ca="1" si="66"/>
        <v>0.37652796083438428</v>
      </c>
      <c r="CZ11" s="12">
        <f t="shared" ca="1" si="67"/>
        <v>0.30122236866750746</v>
      </c>
      <c r="DA11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1" s="12">
        <f t="shared" ca="1" si="68"/>
        <v>0.30122236866750746</v>
      </c>
      <c r="DC11" s="12">
        <f t="shared" ca="1" si="69"/>
        <v>0.24097789493400598</v>
      </c>
      <c r="DD11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1" s="12">
        <f t="shared" ca="1" si="70"/>
        <v>0.24097789493400598</v>
      </c>
      <c r="DF11" s="12">
        <f t="shared" ca="1" si="71"/>
        <v>0.1927823159472048</v>
      </c>
      <c r="DG11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1" s="12">
        <f t="shared" ca="1" si="72"/>
        <v>0.1927823159472048</v>
      </c>
      <c r="DI11" s="12">
        <f t="shared" ca="1" si="73"/>
        <v>0.15422585275776385</v>
      </c>
      <c r="DJ11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1" s="12">
        <f t="shared" ca="1" si="74"/>
        <v>0.15422585275776385</v>
      </c>
      <c r="DL11" s="12">
        <f t="shared" ca="1" si="75"/>
        <v>0.12338068220621108</v>
      </c>
      <c r="DM11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1" s="12">
        <f t="shared" ca="1" si="76"/>
        <v>0.12338068220621108</v>
      </c>
      <c r="DO11" s="12">
        <f t="shared" ca="1" si="77"/>
        <v>9.8704545764968871E-2</v>
      </c>
      <c r="DP11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1" s="12">
        <f t="shared" ca="1" si="78"/>
        <v>9.8704545764968871E-2</v>
      </c>
      <c r="DR11" s="12">
        <f t="shared" ca="1" si="79"/>
        <v>7.8963636611975099E-2</v>
      </c>
      <c r="DS11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1" s="12">
        <f t="shared" ca="1" si="80"/>
        <v>7.8963636611975099E-2</v>
      </c>
      <c r="DU11" s="12">
        <f t="shared" ca="1" si="81"/>
        <v>6.3170909289580079E-2</v>
      </c>
      <c r="DV11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1" s="12">
        <f t="shared" ca="1" si="82"/>
        <v>6.3170909289580079E-2</v>
      </c>
      <c r="DX11" s="12">
        <f t="shared" ca="1" si="83"/>
        <v>5.0536727431664069E-2</v>
      </c>
      <c r="DY11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1" s="12">
        <f t="shared" ca="1" si="84"/>
        <v>5.0536727431664069E-2</v>
      </c>
      <c r="EA11" s="12">
        <f t="shared" ca="1" si="85"/>
        <v>4.0429381945331258E-2</v>
      </c>
      <c r="EB11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1" s="12">
        <f t="shared" ca="1" si="86"/>
        <v>4.0429381945331258E-2</v>
      </c>
      <c r="ED11" s="12">
        <f t="shared" ca="1" si="87"/>
        <v>3.2343505556265008E-2</v>
      </c>
      <c r="EE11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1" s="12">
        <f t="shared" ca="1" si="88"/>
        <v>3.2343505556265008E-2</v>
      </c>
      <c r="EG11" s="12">
        <f t="shared" ca="1" si="89"/>
        <v>2.5874804445012008E-2</v>
      </c>
      <c r="EH11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1" s="12">
        <f t="shared" ca="1" si="90"/>
        <v>2.5874804445012008E-2</v>
      </c>
      <c r="EJ11" s="12">
        <f t="shared" ca="1" si="91"/>
        <v>2.0699843556009609E-2</v>
      </c>
      <c r="EK11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1" s="12">
        <f t="shared" ca="1" si="92"/>
        <v>2.0699843556009609E-2</v>
      </c>
      <c r="EM11" s="12">
        <f t="shared" ca="1" si="93"/>
        <v>1.6559874844807688E-2</v>
      </c>
      <c r="EN11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1" s="12">
        <f t="shared" ca="1" si="94"/>
        <v>1.6559874844807688E-2</v>
      </c>
    </row>
    <row r="12" spans="1:145" x14ac:dyDescent="0.25">
      <c r="A12" s="9" t="str">
        <f>'Positions array'!A2</f>
        <v>Australia</v>
      </c>
      <c r="B12" s="10">
        <v>0</v>
      </c>
      <c r="C12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2" s="10">
        <f t="shared" ca="1" si="0"/>
        <v>0</v>
      </c>
      <c r="E12" s="10">
        <f t="shared" ca="1" si="1"/>
        <v>0</v>
      </c>
      <c r="F12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2" s="10">
        <f t="shared" ca="1" si="2"/>
        <v>0</v>
      </c>
      <c r="H12" s="10">
        <f t="shared" ca="1" si="3"/>
        <v>0</v>
      </c>
      <c r="I12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8</v>
      </c>
      <c r="J12" s="10">
        <f t="shared" ca="1" si="4"/>
        <v>8</v>
      </c>
      <c r="K12" s="10">
        <f t="shared" ca="1" si="5"/>
        <v>6.4</v>
      </c>
      <c r="L12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2" s="10">
        <f t="shared" ca="1" si="6"/>
        <v>6.4</v>
      </c>
      <c r="N12" s="10">
        <f t="shared" ca="1" si="7"/>
        <v>5.120000000000001</v>
      </c>
      <c r="O12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2" s="10">
        <f t="shared" ca="1" si="8"/>
        <v>5.120000000000001</v>
      </c>
      <c r="Q12" s="10">
        <f t="shared" ca="1" si="9"/>
        <v>4.096000000000001</v>
      </c>
      <c r="R12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2" s="10">
        <f t="shared" ca="1" si="10"/>
        <v>4.096000000000001</v>
      </c>
      <c r="T12" s="10">
        <f t="shared" ca="1" si="11"/>
        <v>3.276800000000001</v>
      </c>
      <c r="U12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8</v>
      </c>
      <c r="V12" s="10">
        <f t="shared" ca="1" si="12"/>
        <v>11.276800000000001</v>
      </c>
      <c r="W12" s="10">
        <f t="shared" ca="1" si="13"/>
        <v>9.0214400000000019</v>
      </c>
      <c r="X12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2" s="10">
        <f t="shared" ca="1" si="14"/>
        <v>9.0214400000000019</v>
      </c>
      <c r="Z12" s="10">
        <f t="shared" ca="1" si="15"/>
        <v>7.2171520000000022</v>
      </c>
      <c r="AA12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2" s="10">
        <f t="shared" ca="1" si="16"/>
        <v>7.2171520000000022</v>
      </c>
      <c r="AC12" s="10">
        <f t="shared" ca="1" si="17"/>
        <v>5.7737216000000018</v>
      </c>
      <c r="AD12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2" s="10">
        <f t="shared" ca="1" si="18"/>
        <v>5.7737216000000018</v>
      </c>
      <c r="AF12" s="10">
        <f t="shared" ca="1" si="19"/>
        <v>4.618977280000002</v>
      </c>
      <c r="AG12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8</v>
      </c>
      <c r="AH12" s="10">
        <f t="shared" ca="1" si="20"/>
        <v>12.618977280000003</v>
      </c>
      <c r="AI12" s="10">
        <f t="shared" ca="1" si="21"/>
        <v>10.095181824000003</v>
      </c>
      <c r="AJ12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2" s="10">
        <f t="shared" ca="1" si="22"/>
        <v>10.095181824000003</v>
      </c>
      <c r="AL12" s="10">
        <f t="shared" ca="1" si="23"/>
        <v>8.0761454592000028</v>
      </c>
      <c r="AM12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2" s="10">
        <f t="shared" ca="1" si="24"/>
        <v>8.0761454592000028</v>
      </c>
      <c r="AO12" s="10">
        <f t="shared" ca="1" si="25"/>
        <v>6.460916367360003</v>
      </c>
      <c r="AP12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2" s="10">
        <f t="shared" ca="1" si="26"/>
        <v>6.460916367360003</v>
      </c>
      <c r="AR12" s="10">
        <f t="shared" ca="1" si="27"/>
        <v>5.1687330938880027</v>
      </c>
      <c r="AS12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8</v>
      </c>
      <c r="AT12" s="10">
        <f t="shared" ca="1" si="28"/>
        <v>13.168733093888003</v>
      </c>
      <c r="AU12" s="10">
        <f t="shared" ca="1" si="29"/>
        <v>10.534986475110403</v>
      </c>
      <c r="AV12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2" s="10">
        <f t="shared" ca="1" si="30"/>
        <v>10.534986475110403</v>
      </c>
      <c r="AX12" s="10">
        <f t="shared" ca="1" si="31"/>
        <v>8.4279891800883231</v>
      </c>
      <c r="AY12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2" s="10">
        <f t="shared" ca="1" si="32"/>
        <v>8.4279891800883231</v>
      </c>
      <c r="BA12" s="10">
        <f t="shared" ca="1" si="33"/>
        <v>6.7423913440706587</v>
      </c>
      <c r="BB12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2" s="10">
        <f t="shared" ca="1" si="34"/>
        <v>6.7423913440706587</v>
      </c>
      <c r="BD12" s="10">
        <f t="shared" ca="1" si="35"/>
        <v>5.3939130752565276</v>
      </c>
      <c r="BE12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2" s="10">
        <f t="shared" ca="1" si="36"/>
        <v>5.3939130752565276</v>
      </c>
      <c r="BG12" s="10">
        <f t="shared" ca="1" si="37"/>
        <v>4.3151304602052223</v>
      </c>
      <c r="BH12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2" s="10">
        <f t="shared" ca="1" si="38"/>
        <v>4.3151304602052223</v>
      </c>
      <c r="BJ12" s="10">
        <f t="shared" ca="1" si="39"/>
        <v>3.4521043681641781</v>
      </c>
      <c r="BK12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2" s="10">
        <f t="shared" ca="1" si="40"/>
        <v>3.4521043681641781</v>
      </c>
      <c r="BM12" s="10">
        <f t="shared" ca="1" si="41"/>
        <v>2.7616834945313427</v>
      </c>
      <c r="BN12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2" s="10">
        <f t="shared" ca="1" si="42"/>
        <v>2.7616834945313427</v>
      </c>
      <c r="BP12" s="10">
        <f t="shared" ca="1" si="43"/>
        <v>2.2093467956250743</v>
      </c>
      <c r="BQ12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2" s="10">
        <f t="shared" ca="1" si="44"/>
        <v>2.2093467956250743</v>
      </c>
      <c r="BS12" s="10">
        <f t="shared" ca="1" si="45"/>
        <v>1.7674774365000596</v>
      </c>
      <c r="BT12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2" s="10">
        <f t="shared" ca="1" si="46"/>
        <v>1.7674774365000596</v>
      </c>
      <c r="BV12" s="10">
        <f t="shared" ca="1" si="47"/>
        <v>1.4139819492000478</v>
      </c>
      <c r="BW12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2" s="10">
        <f t="shared" ca="1" si="48"/>
        <v>1.4139819492000478</v>
      </c>
      <c r="BY12" s="10">
        <f t="shared" ca="1" si="49"/>
        <v>1.1311855593600384</v>
      </c>
      <c r="BZ12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2" s="10">
        <f t="shared" ca="1" si="50"/>
        <v>1.1311855593600384</v>
      </c>
      <c r="CB12" s="10">
        <f t="shared" ca="1" si="51"/>
        <v>0.90494844748803072</v>
      </c>
      <c r="CC12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2" s="10">
        <f t="shared" ca="1" si="52"/>
        <v>0.90494844748803072</v>
      </c>
      <c r="CE12" s="10">
        <f t="shared" ca="1" si="53"/>
        <v>0.72395875799042464</v>
      </c>
      <c r="CF12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2" s="10">
        <f t="shared" ca="1" si="54"/>
        <v>0.72395875799042464</v>
      </c>
      <c r="CH12" s="10">
        <f t="shared" ca="1" si="55"/>
        <v>0.57916700639233976</v>
      </c>
      <c r="CI12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2" s="10">
        <f t="shared" ca="1" si="56"/>
        <v>0.57916700639233976</v>
      </c>
      <c r="CK12" s="10">
        <f t="shared" ca="1" si="57"/>
        <v>0.46333360511387184</v>
      </c>
      <c r="CL12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2" s="10">
        <f t="shared" ca="1" si="58"/>
        <v>0.46333360511387184</v>
      </c>
      <c r="CN12" s="10">
        <f t="shared" ca="1" si="59"/>
        <v>0.37066688409109749</v>
      </c>
      <c r="CO12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2" s="10">
        <f t="shared" ca="1" si="60"/>
        <v>0.37066688409109749</v>
      </c>
      <c r="CQ12" s="10">
        <f t="shared" ca="1" si="61"/>
        <v>0.29653350727287803</v>
      </c>
      <c r="CR12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2" s="10">
        <f t="shared" ca="1" si="62"/>
        <v>0.29653350727287803</v>
      </c>
      <c r="CT12" s="10">
        <f t="shared" ca="1" si="63"/>
        <v>0.23722680581830244</v>
      </c>
      <c r="CU12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2" s="10">
        <f t="shared" ca="1" si="64"/>
        <v>0.23722680581830244</v>
      </c>
      <c r="CW12" s="10">
        <f t="shared" ca="1" si="65"/>
        <v>0.18978144465464197</v>
      </c>
      <c r="CX12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2" s="10">
        <f t="shared" ca="1" si="66"/>
        <v>0.18978144465464197</v>
      </c>
      <c r="CZ12" s="10">
        <f t="shared" ca="1" si="67"/>
        <v>0.15182515572371358</v>
      </c>
      <c r="DA12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2" s="10">
        <f t="shared" ca="1" si="68"/>
        <v>0.15182515572371358</v>
      </c>
      <c r="DC12" s="10">
        <f t="shared" ca="1" si="69"/>
        <v>0.12146012457897087</v>
      </c>
      <c r="DD12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2" s="10">
        <f t="shared" ca="1" si="70"/>
        <v>0.12146012457897087</v>
      </c>
      <c r="DF12" s="10">
        <f t="shared" ca="1" si="71"/>
        <v>9.7168099663176702E-2</v>
      </c>
      <c r="DG12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2" s="10">
        <f t="shared" ca="1" si="72"/>
        <v>9.7168099663176702E-2</v>
      </c>
      <c r="DI12" s="10">
        <f t="shared" ca="1" si="73"/>
        <v>7.7734479730541373E-2</v>
      </c>
      <c r="DJ12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2" s="10">
        <f t="shared" ca="1" si="74"/>
        <v>7.7734479730541373E-2</v>
      </c>
      <c r="DL12" s="10">
        <f t="shared" ca="1" si="75"/>
        <v>6.2187583784433099E-2</v>
      </c>
      <c r="DM12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2" s="10">
        <f t="shared" ca="1" si="76"/>
        <v>6.2187583784433099E-2</v>
      </c>
      <c r="DO12" s="10">
        <f t="shared" ca="1" si="77"/>
        <v>4.9750067027546481E-2</v>
      </c>
      <c r="DP12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2" s="10">
        <f t="shared" ca="1" si="78"/>
        <v>4.9750067027546481E-2</v>
      </c>
      <c r="DR12" s="10">
        <f t="shared" ca="1" si="79"/>
        <v>3.9800053622037188E-2</v>
      </c>
      <c r="DS12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2" s="10">
        <f t="shared" ca="1" si="80"/>
        <v>3.9800053622037188E-2</v>
      </c>
      <c r="DU12" s="10">
        <f t="shared" ca="1" si="81"/>
        <v>3.1840042897629754E-2</v>
      </c>
      <c r="DV12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2" s="10">
        <f t="shared" ca="1" si="82"/>
        <v>3.1840042897629754E-2</v>
      </c>
      <c r="DX12" s="10">
        <f t="shared" ca="1" si="83"/>
        <v>2.5472034318103805E-2</v>
      </c>
      <c r="DY12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2" s="10">
        <f t="shared" ca="1" si="84"/>
        <v>2.5472034318103805E-2</v>
      </c>
      <c r="EA12" s="10">
        <f t="shared" ca="1" si="85"/>
        <v>2.0377627454483044E-2</v>
      </c>
      <c r="EB12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2" s="10">
        <f t="shared" ca="1" si="86"/>
        <v>2.0377627454483044E-2</v>
      </c>
      <c r="ED12" s="10">
        <f t="shared" ca="1" si="87"/>
        <v>1.6302101963586436E-2</v>
      </c>
      <c r="EE12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2" s="10">
        <f t="shared" ca="1" si="88"/>
        <v>1.6302101963586436E-2</v>
      </c>
      <c r="EG12" s="10">
        <f t="shared" ca="1" si="89"/>
        <v>1.304168157086915E-2</v>
      </c>
      <c r="EH12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2" s="10">
        <f t="shared" ca="1" si="90"/>
        <v>1.304168157086915E-2</v>
      </c>
      <c r="EJ12" s="10">
        <f t="shared" ca="1" si="91"/>
        <v>1.0433345256695321E-2</v>
      </c>
      <c r="EK12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2" s="10">
        <f t="shared" ca="1" si="92"/>
        <v>1.0433345256695321E-2</v>
      </c>
      <c r="EM12" s="10">
        <f t="shared" ca="1" si="93"/>
        <v>8.3466762053562571E-3</v>
      </c>
      <c r="EN12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2" s="10">
        <f t="shared" ca="1" si="94"/>
        <v>8.3466762053562571E-3</v>
      </c>
    </row>
    <row r="13" spans="1:145" x14ac:dyDescent="0.25">
      <c r="A13" s="11" t="str">
        <f>'Positions array'!A11</f>
        <v>Slovenia</v>
      </c>
      <c r="B13" s="12">
        <v>0</v>
      </c>
      <c r="C13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3" s="12">
        <f t="shared" ca="1" si="0"/>
        <v>0</v>
      </c>
      <c r="E13" s="12">
        <f t="shared" ca="1" si="1"/>
        <v>0</v>
      </c>
      <c r="F13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3" s="12">
        <f t="shared" ca="1" si="2"/>
        <v>0</v>
      </c>
      <c r="H13" s="12">
        <f t="shared" ca="1" si="3"/>
        <v>0</v>
      </c>
      <c r="I13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3" s="12">
        <f t="shared" ca="1" si="4"/>
        <v>0</v>
      </c>
      <c r="K13" s="12">
        <f t="shared" ca="1" si="5"/>
        <v>0</v>
      </c>
      <c r="L13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21.8</v>
      </c>
      <c r="M13" s="12">
        <f t="shared" ca="1" si="6"/>
        <v>21.8</v>
      </c>
      <c r="N13" s="12">
        <f t="shared" ca="1" si="7"/>
        <v>17.440000000000001</v>
      </c>
      <c r="O13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4</v>
      </c>
      <c r="P13" s="12">
        <f t="shared" ca="1" si="8"/>
        <v>21.44</v>
      </c>
      <c r="Q13" s="12">
        <f t="shared" ca="1" si="9"/>
        <v>17.152000000000001</v>
      </c>
      <c r="R13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3" s="12">
        <f t="shared" ca="1" si="10"/>
        <v>17.152000000000001</v>
      </c>
      <c r="T13" s="12">
        <f t="shared" ca="1" si="11"/>
        <v>13.721600000000002</v>
      </c>
      <c r="U13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3" s="12">
        <f t="shared" ca="1" si="12"/>
        <v>13.721600000000002</v>
      </c>
      <c r="W13" s="12">
        <f t="shared" ca="1" si="13"/>
        <v>10.977280000000002</v>
      </c>
      <c r="X13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3" s="12">
        <f t="shared" ca="1" si="14"/>
        <v>10.977280000000002</v>
      </c>
      <c r="Z13" s="12">
        <f t="shared" ca="1" si="15"/>
        <v>8.7818240000000021</v>
      </c>
      <c r="AA13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3" s="12">
        <f t="shared" ca="1" si="16"/>
        <v>8.7818240000000021</v>
      </c>
      <c r="AC13" s="12">
        <f t="shared" ca="1" si="17"/>
        <v>7.025459200000002</v>
      </c>
      <c r="AD13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3" s="12">
        <f t="shared" ca="1" si="18"/>
        <v>7.025459200000002</v>
      </c>
      <c r="AF13" s="12">
        <f t="shared" ca="1" si="19"/>
        <v>5.6203673600000021</v>
      </c>
      <c r="AG13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3" s="12">
        <f t="shared" ca="1" si="20"/>
        <v>5.6203673600000021</v>
      </c>
      <c r="AI13" s="12">
        <f t="shared" ca="1" si="21"/>
        <v>4.4962938880000021</v>
      </c>
      <c r="AJ13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2</v>
      </c>
      <c r="AK13" s="12">
        <f t="shared" ca="1" si="22"/>
        <v>6.4962938880000021</v>
      </c>
      <c r="AL13" s="12">
        <f t="shared" ca="1" si="23"/>
        <v>5.1970351104000017</v>
      </c>
      <c r="AM13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3" s="12">
        <f t="shared" ca="1" si="24"/>
        <v>5.1970351104000017</v>
      </c>
      <c r="AO13" s="12">
        <f t="shared" ca="1" si="25"/>
        <v>4.1576280883200019</v>
      </c>
      <c r="AP13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3" s="12">
        <f t="shared" ca="1" si="26"/>
        <v>4.1576280883200019</v>
      </c>
      <c r="AR13" s="12">
        <f t="shared" ca="1" si="27"/>
        <v>3.3261024706560018</v>
      </c>
      <c r="AS13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3" s="12">
        <f t="shared" ca="1" si="28"/>
        <v>3.3261024706560018</v>
      </c>
      <c r="AU13" s="12">
        <f t="shared" ca="1" si="29"/>
        <v>2.6608819765248017</v>
      </c>
      <c r="AV13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2</v>
      </c>
      <c r="AW13" s="12">
        <f t="shared" ca="1" si="30"/>
        <v>4.6608819765248022</v>
      </c>
      <c r="AX13" s="12">
        <f t="shared" ca="1" si="31"/>
        <v>3.7287055812198417</v>
      </c>
      <c r="AY13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3" s="12">
        <f t="shared" ca="1" si="32"/>
        <v>3.7287055812198417</v>
      </c>
      <c r="BA13" s="12">
        <f t="shared" ca="1" si="33"/>
        <v>2.9829644649758738</v>
      </c>
      <c r="BB13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3" s="12">
        <f t="shared" ca="1" si="34"/>
        <v>2.9829644649758738</v>
      </c>
      <c r="BD13" s="12">
        <f t="shared" ca="1" si="35"/>
        <v>2.3863715719806993</v>
      </c>
      <c r="BE13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3" s="12">
        <f t="shared" ca="1" si="36"/>
        <v>2.3863715719806993</v>
      </c>
      <c r="BG13" s="12">
        <f t="shared" ca="1" si="37"/>
        <v>1.9090972575845595</v>
      </c>
      <c r="BH13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3" s="12">
        <f t="shared" ca="1" si="38"/>
        <v>1.9090972575845595</v>
      </c>
      <c r="BJ13" s="12">
        <f t="shared" ca="1" si="39"/>
        <v>1.5272778060676477</v>
      </c>
      <c r="BK13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3" s="12">
        <f t="shared" ca="1" si="40"/>
        <v>1.5272778060676477</v>
      </c>
      <c r="BM13" s="12">
        <f t="shared" ca="1" si="41"/>
        <v>1.2218222448541183</v>
      </c>
      <c r="BN13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3" s="12">
        <f t="shared" ca="1" si="42"/>
        <v>1.2218222448541183</v>
      </c>
      <c r="BP13" s="12">
        <f t="shared" ca="1" si="43"/>
        <v>0.97745779588329462</v>
      </c>
      <c r="BQ13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3" s="12">
        <f t="shared" ca="1" si="44"/>
        <v>0.97745779588329462</v>
      </c>
      <c r="BS13" s="12">
        <f t="shared" ca="1" si="45"/>
        <v>0.78196623670663579</v>
      </c>
      <c r="BT13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3" s="12">
        <f t="shared" ca="1" si="46"/>
        <v>0.78196623670663579</v>
      </c>
      <c r="BV13" s="12">
        <f t="shared" ca="1" si="47"/>
        <v>0.6255729893653087</v>
      </c>
      <c r="BW13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3" s="12">
        <f t="shared" ca="1" si="48"/>
        <v>0.6255729893653087</v>
      </c>
      <c r="BY13" s="12">
        <f t="shared" ca="1" si="49"/>
        <v>0.50045839149224702</v>
      </c>
      <c r="BZ13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3" s="12">
        <f t="shared" ca="1" si="50"/>
        <v>0.50045839149224702</v>
      </c>
      <c r="CB13" s="12">
        <f t="shared" ca="1" si="51"/>
        <v>0.40036671319379763</v>
      </c>
      <c r="CC13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3" s="12">
        <f t="shared" ca="1" si="52"/>
        <v>0.40036671319379763</v>
      </c>
      <c r="CE13" s="12">
        <f t="shared" ca="1" si="53"/>
        <v>0.32029337055503815</v>
      </c>
      <c r="CF13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3" s="12">
        <f t="shared" ca="1" si="54"/>
        <v>0.32029337055503815</v>
      </c>
      <c r="CH13" s="12">
        <f t="shared" ca="1" si="55"/>
        <v>0.25623469644403052</v>
      </c>
      <c r="CI13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3" s="12">
        <f t="shared" ca="1" si="56"/>
        <v>0.25623469644403052</v>
      </c>
      <c r="CK13" s="12">
        <f t="shared" ca="1" si="57"/>
        <v>0.20498775715522444</v>
      </c>
      <c r="CL13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3" s="12">
        <f t="shared" ca="1" si="58"/>
        <v>0.20498775715522444</v>
      </c>
      <c r="CN13" s="12">
        <f t="shared" ca="1" si="59"/>
        <v>0.16399020572417955</v>
      </c>
      <c r="CO13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3" s="12">
        <f t="shared" ca="1" si="60"/>
        <v>0.16399020572417955</v>
      </c>
      <c r="CQ13" s="12">
        <f t="shared" ca="1" si="61"/>
        <v>0.13119216457934366</v>
      </c>
      <c r="CR13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3" s="12">
        <f t="shared" ca="1" si="62"/>
        <v>0.13119216457934366</v>
      </c>
      <c r="CT13" s="12">
        <f t="shared" ca="1" si="63"/>
        <v>0.10495373166347494</v>
      </c>
      <c r="CU13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3" s="12">
        <f t="shared" ca="1" si="64"/>
        <v>0.10495373166347494</v>
      </c>
      <c r="CW13" s="12">
        <f t="shared" ca="1" si="65"/>
        <v>8.3962985330779949E-2</v>
      </c>
      <c r="CX13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3" s="12">
        <f t="shared" ca="1" si="66"/>
        <v>8.3962985330779949E-2</v>
      </c>
      <c r="CZ13" s="12">
        <f t="shared" ca="1" si="67"/>
        <v>6.7170388264623959E-2</v>
      </c>
      <c r="DA13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3" s="12">
        <f t="shared" ca="1" si="68"/>
        <v>6.7170388264623959E-2</v>
      </c>
      <c r="DC13" s="12">
        <f t="shared" ca="1" si="69"/>
        <v>5.3736310611699173E-2</v>
      </c>
      <c r="DD13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3" s="12">
        <f t="shared" ca="1" si="70"/>
        <v>5.3736310611699173E-2</v>
      </c>
      <c r="DF13" s="12">
        <f t="shared" ca="1" si="71"/>
        <v>4.298904848935934E-2</v>
      </c>
      <c r="DG13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3" s="12">
        <f t="shared" ca="1" si="72"/>
        <v>4.298904848935934E-2</v>
      </c>
      <c r="DI13" s="12">
        <f t="shared" ca="1" si="73"/>
        <v>3.439123879148747E-2</v>
      </c>
      <c r="DJ13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3" s="12">
        <f t="shared" ca="1" si="74"/>
        <v>3.439123879148747E-2</v>
      </c>
      <c r="DL13" s="12">
        <f t="shared" ca="1" si="75"/>
        <v>2.7512991033189979E-2</v>
      </c>
      <c r="DM13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3" s="12">
        <f t="shared" ca="1" si="76"/>
        <v>2.7512991033189979E-2</v>
      </c>
      <c r="DO13" s="12">
        <f t="shared" ca="1" si="77"/>
        <v>2.2010392826551983E-2</v>
      </c>
      <c r="DP13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3" s="12">
        <f t="shared" ca="1" si="78"/>
        <v>2.2010392826551983E-2</v>
      </c>
      <c r="DR13" s="12">
        <f t="shared" ca="1" si="79"/>
        <v>1.7608314261241587E-2</v>
      </c>
      <c r="DS13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3" s="12">
        <f t="shared" ca="1" si="80"/>
        <v>1.7608314261241587E-2</v>
      </c>
      <c r="DU13" s="12">
        <f t="shared" ca="1" si="81"/>
        <v>1.408665140899327E-2</v>
      </c>
      <c r="DV13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3" s="12">
        <f t="shared" ca="1" si="82"/>
        <v>1.408665140899327E-2</v>
      </c>
      <c r="DX13" s="12">
        <f t="shared" ca="1" si="83"/>
        <v>1.1269321127194616E-2</v>
      </c>
      <c r="DY13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3" s="12">
        <f t="shared" ca="1" si="84"/>
        <v>1.1269321127194616E-2</v>
      </c>
      <c r="EA13" s="12">
        <f t="shared" ca="1" si="85"/>
        <v>9.0154569017556942E-3</v>
      </c>
      <c r="EB13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3" s="12">
        <f t="shared" ca="1" si="86"/>
        <v>9.0154569017556942E-3</v>
      </c>
      <c r="ED13" s="12">
        <f t="shared" ca="1" si="87"/>
        <v>7.2123655214045559E-3</v>
      </c>
      <c r="EE13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3" s="12">
        <f t="shared" ca="1" si="88"/>
        <v>7.2123655214045559E-3</v>
      </c>
      <c r="EG13" s="12">
        <f t="shared" ca="1" si="89"/>
        <v>5.7698924171236451E-3</v>
      </c>
      <c r="EH13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3" s="12">
        <f t="shared" ca="1" si="90"/>
        <v>5.7698924171236451E-3</v>
      </c>
      <c r="EJ13" s="12">
        <f t="shared" ca="1" si="91"/>
        <v>4.6159139336989161E-3</v>
      </c>
      <c r="EK13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3" s="12">
        <f t="shared" ca="1" si="92"/>
        <v>4.6159139336989161E-3</v>
      </c>
      <c r="EM13" s="12">
        <f t="shared" ca="1" si="93"/>
        <v>3.6927311469591331E-3</v>
      </c>
      <c r="EN13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3" s="12">
        <f t="shared" ca="1" si="94"/>
        <v>3.6927311469591331E-3</v>
      </c>
    </row>
    <row r="14" spans="1:145" x14ac:dyDescent="0.25">
      <c r="A14" s="9" t="str">
        <f>'Positions array'!A14</f>
        <v>X New Nation</v>
      </c>
      <c r="B14" s="10">
        <v>0</v>
      </c>
      <c r="C14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4" s="10">
        <f t="shared" ca="1" si="0"/>
        <v>0</v>
      </c>
      <c r="E14" s="10">
        <f t="shared" ca="1" si="1"/>
        <v>0</v>
      </c>
      <c r="F14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4" s="10">
        <f t="shared" ca="1" si="2"/>
        <v>0</v>
      </c>
      <c r="H14" s="10">
        <f t="shared" ca="1" si="3"/>
        <v>0</v>
      </c>
      <c r="I14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4" s="10">
        <f t="shared" ca="1" si="4"/>
        <v>0</v>
      </c>
      <c r="K14" s="10">
        <f t="shared" ca="1" si="5"/>
        <v>0</v>
      </c>
      <c r="L14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4" s="10">
        <f t="shared" ca="1" si="6"/>
        <v>0</v>
      </c>
      <c r="N14" s="10">
        <f t="shared" ca="1" si="7"/>
        <v>0</v>
      </c>
      <c r="O14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4" s="10">
        <f t="shared" ca="1" si="8"/>
        <v>0</v>
      </c>
      <c r="Q14" s="10">
        <f t="shared" ca="1" si="9"/>
        <v>0</v>
      </c>
      <c r="R14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4" s="10">
        <f t="shared" ca="1" si="10"/>
        <v>0</v>
      </c>
      <c r="T14" s="10">
        <f t="shared" ca="1" si="11"/>
        <v>0</v>
      </c>
      <c r="U14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4" s="10">
        <f t="shared" ca="1" si="12"/>
        <v>0</v>
      </c>
      <c r="W14" s="10">
        <f t="shared" ca="1" si="13"/>
        <v>0</v>
      </c>
      <c r="X14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4" s="10">
        <f t="shared" ca="1" si="14"/>
        <v>0</v>
      </c>
      <c r="Z14" s="10">
        <f t="shared" ca="1" si="15"/>
        <v>0</v>
      </c>
      <c r="AA14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4" s="10">
        <f t="shared" ca="1" si="16"/>
        <v>0</v>
      </c>
      <c r="AC14" s="10">
        <f t="shared" ca="1" si="17"/>
        <v>0</v>
      </c>
      <c r="AD14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4" s="10">
        <f t="shared" ca="1" si="18"/>
        <v>0</v>
      </c>
      <c r="AF14" s="10">
        <f t="shared" ca="1" si="19"/>
        <v>0</v>
      </c>
      <c r="AG14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4" s="10">
        <f t="shared" ca="1" si="20"/>
        <v>0</v>
      </c>
      <c r="AI14" s="10">
        <f t="shared" ca="1" si="21"/>
        <v>0</v>
      </c>
      <c r="AJ14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4" s="10">
        <f t="shared" ca="1" si="22"/>
        <v>0</v>
      </c>
      <c r="AL14" s="10">
        <f t="shared" ca="1" si="23"/>
        <v>0</v>
      </c>
      <c r="AM14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4" s="10">
        <f t="shared" ca="1" si="24"/>
        <v>0</v>
      </c>
      <c r="AO14" s="10">
        <f t="shared" ca="1" si="25"/>
        <v>0</v>
      </c>
      <c r="AP14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4" s="10">
        <f t="shared" ca="1" si="26"/>
        <v>0</v>
      </c>
      <c r="AR14" s="10">
        <f t="shared" ca="1" si="27"/>
        <v>0</v>
      </c>
      <c r="AS14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4" s="10">
        <f t="shared" ca="1" si="28"/>
        <v>0</v>
      </c>
      <c r="AU14" s="10">
        <f t="shared" ca="1" si="29"/>
        <v>0</v>
      </c>
      <c r="AV14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4" s="10">
        <f t="shared" ca="1" si="30"/>
        <v>0</v>
      </c>
      <c r="AX14" s="10">
        <f t="shared" ca="1" si="31"/>
        <v>0</v>
      </c>
      <c r="AY14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4" s="10">
        <f t="shared" ca="1" si="32"/>
        <v>0</v>
      </c>
      <c r="BA14" s="10">
        <f t="shared" ca="1" si="33"/>
        <v>0</v>
      </c>
      <c r="BB14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4" s="10">
        <f t="shared" ca="1" si="34"/>
        <v>0</v>
      </c>
      <c r="BD14" s="10">
        <f t="shared" ca="1" si="35"/>
        <v>0</v>
      </c>
      <c r="BE14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4" s="10">
        <f t="shared" ca="1" si="36"/>
        <v>0</v>
      </c>
      <c r="BG14" s="10">
        <f t="shared" ca="1" si="37"/>
        <v>0</v>
      </c>
      <c r="BH14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4" s="10">
        <f t="shared" ca="1" si="38"/>
        <v>0</v>
      </c>
      <c r="BJ14" s="10">
        <f t="shared" ca="1" si="39"/>
        <v>0</v>
      </c>
      <c r="BK14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4" s="10">
        <f t="shared" ca="1" si="40"/>
        <v>0</v>
      </c>
      <c r="BM14" s="10">
        <f t="shared" ca="1" si="41"/>
        <v>0</v>
      </c>
      <c r="BN14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4" s="10">
        <f t="shared" ca="1" si="42"/>
        <v>0</v>
      </c>
      <c r="BP14" s="10">
        <f t="shared" ca="1" si="43"/>
        <v>0</v>
      </c>
      <c r="BQ14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4" s="10">
        <f t="shared" ca="1" si="44"/>
        <v>0</v>
      </c>
      <c r="BS14" s="10">
        <f t="shared" ca="1" si="45"/>
        <v>0</v>
      </c>
      <c r="BT14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4" s="10">
        <f t="shared" ca="1" si="46"/>
        <v>0</v>
      </c>
      <c r="BV14" s="10">
        <f t="shared" ca="1" si="47"/>
        <v>0</v>
      </c>
      <c r="BW14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4" s="10">
        <f t="shared" ca="1" si="48"/>
        <v>0</v>
      </c>
      <c r="BY14" s="10">
        <f t="shared" ca="1" si="49"/>
        <v>0</v>
      </c>
      <c r="BZ14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4" s="10">
        <f t="shared" ca="1" si="50"/>
        <v>0</v>
      </c>
      <c r="CB14" s="10">
        <f t="shared" ca="1" si="51"/>
        <v>0</v>
      </c>
      <c r="CC14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4" s="10">
        <f t="shared" ca="1" si="52"/>
        <v>0</v>
      </c>
      <c r="CE14" s="10">
        <f t="shared" ca="1" si="53"/>
        <v>0</v>
      </c>
      <c r="CF14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4" s="10">
        <f t="shared" ca="1" si="54"/>
        <v>0</v>
      </c>
      <c r="CH14" s="10">
        <f t="shared" ca="1" si="55"/>
        <v>0</v>
      </c>
      <c r="CI14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4" s="10">
        <f t="shared" ca="1" si="56"/>
        <v>0</v>
      </c>
      <c r="CK14" s="10">
        <f t="shared" ca="1" si="57"/>
        <v>0</v>
      </c>
      <c r="CL14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4" s="10">
        <f t="shared" ca="1" si="58"/>
        <v>0</v>
      </c>
      <c r="CN14" s="10">
        <f t="shared" ca="1" si="59"/>
        <v>0</v>
      </c>
      <c r="CO14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4" s="10">
        <f t="shared" ca="1" si="60"/>
        <v>0</v>
      </c>
      <c r="CQ14" s="10">
        <f t="shared" ca="1" si="61"/>
        <v>0</v>
      </c>
      <c r="CR14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4" s="10">
        <f t="shared" ca="1" si="62"/>
        <v>0</v>
      </c>
      <c r="CT14" s="10">
        <f t="shared" ca="1" si="63"/>
        <v>0</v>
      </c>
      <c r="CU14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4" s="10">
        <f t="shared" ca="1" si="64"/>
        <v>0</v>
      </c>
      <c r="CW14" s="10">
        <f t="shared" ca="1" si="65"/>
        <v>0</v>
      </c>
      <c r="CX14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4" s="10">
        <f t="shared" ca="1" si="66"/>
        <v>0</v>
      </c>
      <c r="CZ14" s="10">
        <f t="shared" ca="1" si="67"/>
        <v>0</v>
      </c>
      <c r="DA14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4" s="10">
        <f t="shared" ca="1" si="68"/>
        <v>0</v>
      </c>
      <c r="DC14" s="10">
        <f t="shared" ca="1" si="69"/>
        <v>0</v>
      </c>
      <c r="DD14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4" s="10">
        <f t="shared" ca="1" si="70"/>
        <v>0</v>
      </c>
      <c r="DF14" s="10">
        <f t="shared" ca="1" si="71"/>
        <v>0</v>
      </c>
      <c r="DG14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4" s="10">
        <f t="shared" ca="1" si="72"/>
        <v>0</v>
      </c>
      <c r="DI14" s="10">
        <f t="shared" ca="1" si="73"/>
        <v>0</v>
      </c>
      <c r="DJ14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4" s="10">
        <f t="shared" ca="1" si="74"/>
        <v>0</v>
      </c>
      <c r="DL14" s="10">
        <f t="shared" ca="1" si="75"/>
        <v>0</v>
      </c>
      <c r="DM14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4" s="10">
        <f t="shared" ca="1" si="76"/>
        <v>0</v>
      </c>
      <c r="DO14" s="10">
        <f t="shared" ca="1" si="77"/>
        <v>0</v>
      </c>
      <c r="DP14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4" s="10">
        <f t="shared" ca="1" si="78"/>
        <v>0</v>
      </c>
      <c r="DR14" s="10">
        <f t="shared" ca="1" si="79"/>
        <v>0</v>
      </c>
      <c r="DS14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4" s="10">
        <f t="shared" ca="1" si="80"/>
        <v>0</v>
      </c>
      <c r="DU14" s="10">
        <f t="shared" ca="1" si="81"/>
        <v>0</v>
      </c>
      <c r="DV14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4" s="10">
        <f t="shared" ca="1" si="82"/>
        <v>0</v>
      </c>
      <c r="DX14" s="10">
        <f t="shared" ca="1" si="83"/>
        <v>0</v>
      </c>
      <c r="DY14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4" s="10">
        <f t="shared" ca="1" si="84"/>
        <v>0</v>
      </c>
      <c r="EA14" s="10">
        <f t="shared" ca="1" si="85"/>
        <v>0</v>
      </c>
      <c r="EB14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4" s="10">
        <f t="shared" ca="1" si="86"/>
        <v>0</v>
      </c>
      <c r="ED14" s="10">
        <f t="shared" ca="1" si="87"/>
        <v>0</v>
      </c>
      <c r="EE14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4" s="10">
        <f t="shared" ca="1" si="88"/>
        <v>0</v>
      </c>
      <c r="EG14" s="10">
        <f t="shared" ca="1" si="89"/>
        <v>0</v>
      </c>
      <c r="EH14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4" s="10">
        <f t="shared" ca="1" si="90"/>
        <v>0</v>
      </c>
      <c r="EJ14" s="10">
        <f t="shared" ca="1" si="91"/>
        <v>0</v>
      </c>
      <c r="EK14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4" s="10">
        <f t="shared" ca="1" si="92"/>
        <v>0</v>
      </c>
      <c r="EM14" s="10">
        <f t="shared" ca="1" si="93"/>
        <v>0</v>
      </c>
      <c r="EN14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4" s="10">
        <f t="shared" ca="1" si="94"/>
        <v>0</v>
      </c>
    </row>
    <row r="15" spans="1:145" x14ac:dyDescent="0.25">
      <c r="A15" s="11" t="str">
        <f>'Positions array'!A15</f>
        <v>X New Nation</v>
      </c>
      <c r="B15" s="12">
        <v>0</v>
      </c>
      <c r="C15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5" s="12">
        <f t="shared" ca="1" si="0"/>
        <v>0</v>
      </c>
      <c r="E15" s="12">
        <f t="shared" ca="1" si="1"/>
        <v>0</v>
      </c>
      <c r="F15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5" s="12">
        <f t="shared" ca="1" si="2"/>
        <v>0</v>
      </c>
      <c r="H15" s="12">
        <f t="shared" ca="1" si="3"/>
        <v>0</v>
      </c>
      <c r="I15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5" s="12">
        <f t="shared" ca="1" si="4"/>
        <v>0</v>
      </c>
      <c r="K15" s="12">
        <f t="shared" ca="1" si="5"/>
        <v>0</v>
      </c>
      <c r="L15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5" s="12">
        <f t="shared" ca="1" si="6"/>
        <v>0</v>
      </c>
      <c r="N15" s="12">
        <f t="shared" ca="1" si="7"/>
        <v>0</v>
      </c>
      <c r="O15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5" s="12">
        <f t="shared" ca="1" si="8"/>
        <v>0</v>
      </c>
      <c r="Q15" s="12">
        <f t="shared" ca="1" si="9"/>
        <v>0</v>
      </c>
      <c r="R15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5" s="12">
        <f t="shared" ca="1" si="10"/>
        <v>0</v>
      </c>
      <c r="T15" s="12">
        <f t="shared" ca="1" si="11"/>
        <v>0</v>
      </c>
      <c r="U15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5" s="12">
        <f t="shared" ca="1" si="12"/>
        <v>0</v>
      </c>
      <c r="W15" s="12">
        <f t="shared" ca="1" si="13"/>
        <v>0</v>
      </c>
      <c r="X15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5" s="12">
        <f t="shared" ca="1" si="14"/>
        <v>0</v>
      </c>
      <c r="Z15" s="12">
        <f t="shared" ca="1" si="15"/>
        <v>0</v>
      </c>
      <c r="AA15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5" s="12">
        <f t="shared" ca="1" si="16"/>
        <v>0</v>
      </c>
      <c r="AC15" s="12">
        <f t="shared" ca="1" si="17"/>
        <v>0</v>
      </c>
      <c r="AD15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5" s="12">
        <f t="shared" ca="1" si="18"/>
        <v>0</v>
      </c>
      <c r="AF15" s="12">
        <f t="shared" ca="1" si="19"/>
        <v>0</v>
      </c>
      <c r="AG15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5" s="12">
        <f t="shared" ca="1" si="20"/>
        <v>0</v>
      </c>
      <c r="AI15" s="12">
        <f t="shared" ca="1" si="21"/>
        <v>0</v>
      </c>
      <c r="AJ15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5" s="12">
        <f t="shared" ca="1" si="22"/>
        <v>0</v>
      </c>
      <c r="AL15" s="12">
        <f t="shared" ca="1" si="23"/>
        <v>0</v>
      </c>
      <c r="AM15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5" s="12">
        <f t="shared" ca="1" si="24"/>
        <v>0</v>
      </c>
      <c r="AO15" s="12">
        <f t="shared" ca="1" si="25"/>
        <v>0</v>
      </c>
      <c r="AP15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5" s="12">
        <f t="shared" ca="1" si="26"/>
        <v>0</v>
      </c>
      <c r="AR15" s="12">
        <f t="shared" ca="1" si="27"/>
        <v>0</v>
      </c>
      <c r="AS15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5" s="12">
        <f t="shared" ca="1" si="28"/>
        <v>0</v>
      </c>
      <c r="AU15" s="12">
        <f t="shared" ca="1" si="29"/>
        <v>0</v>
      </c>
      <c r="AV15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5" s="12">
        <f t="shared" ca="1" si="30"/>
        <v>0</v>
      </c>
      <c r="AX15" s="12">
        <f t="shared" ca="1" si="31"/>
        <v>0</v>
      </c>
      <c r="AY15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5" s="12">
        <f t="shared" ca="1" si="32"/>
        <v>0</v>
      </c>
      <c r="BA15" s="12">
        <f t="shared" ca="1" si="33"/>
        <v>0</v>
      </c>
      <c r="BB15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5" s="12">
        <f t="shared" ca="1" si="34"/>
        <v>0</v>
      </c>
      <c r="BD15" s="12">
        <f t="shared" ca="1" si="35"/>
        <v>0</v>
      </c>
      <c r="BE15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5" s="12">
        <f t="shared" ca="1" si="36"/>
        <v>0</v>
      </c>
      <c r="BG15" s="12">
        <f t="shared" ca="1" si="37"/>
        <v>0</v>
      </c>
      <c r="BH15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5" s="12">
        <f t="shared" ca="1" si="38"/>
        <v>0</v>
      </c>
      <c r="BJ15" s="12">
        <f t="shared" ca="1" si="39"/>
        <v>0</v>
      </c>
      <c r="BK15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5" s="12">
        <f t="shared" ca="1" si="40"/>
        <v>0</v>
      </c>
      <c r="BM15" s="12">
        <f t="shared" ca="1" si="41"/>
        <v>0</v>
      </c>
      <c r="BN15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5" s="12">
        <f t="shared" ca="1" si="42"/>
        <v>0</v>
      </c>
      <c r="BP15" s="12">
        <f t="shared" ca="1" si="43"/>
        <v>0</v>
      </c>
      <c r="BQ15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5" s="12">
        <f t="shared" ca="1" si="44"/>
        <v>0</v>
      </c>
      <c r="BS15" s="12">
        <f t="shared" ca="1" si="45"/>
        <v>0</v>
      </c>
      <c r="BT15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5" s="12">
        <f t="shared" ca="1" si="46"/>
        <v>0</v>
      </c>
      <c r="BV15" s="12">
        <f t="shared" ca="1" si="47"/>
        <v>0</v>
      </c>
      <c r="BW15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5" s="12">
        <f t="shared" ca="1" si="48"/>
        <v>0</v>
      </c>
      <c r="BY15" s="12">
        <f t="shared" ca="1" si="49"/>
        <v>0</v>
      </c>
      <c r="BZ15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5" s="12">
        <f t="shared" ca="1" si="50"/>
        <v>0</v>
      </c>
      <c r="CB15" s="12">
        <f t="shared" ca="1" si="51"/>
        <v>0</v>
      </c>
      <c r="CC15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5" s="12">
        <f t="shared" ca="1" si="52"/>
        <v>0</v>
      </c>
      <c r="CE15" s="12">
        <f t="shared" ca="1" si="53"/>
        <v>0</v>
      </c>
      <c r="CF15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5" s="12">
        <f t="shared" ca="1" si="54"/>
        <v>0</v>
      </c>
      <c r="CH15" s="12">
        <f t="shared" ca="1" si="55"/>
        <v>0</v>
      </c>
      <c r="CI15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5" s="12">
        <f t="shared" ca="1" si="56"/>
        <v>0</v>
      </c>
      <c r="CK15" s="12">
        <f t="shared" ca="1" si="57"/>
        <v>0</v>
      </c>
      <c r="CL15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5" s="12">
        <f t="shared" ca="1" si="58"/>
        <v>0</v>
      </c>
      <c r="CN15" s="12">
        <f t="shared" ca="1" si="59"/>
        <v>0</v>
      </c>
      <c r="CO15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5" s="12">
        <f t="shared" ca="1" si="60"/>
        <v>0</v>
      </c>
      <c r="CQ15" s="12">
        <f t="shared" ca="1" si="61"/>
        <v>0</v>
      </c>
      <c r="CR15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5" s="12">
        <f t="shared" ca="1" si="62"/>
        <v>0</v>
      </c>
      <c r="CT15" s="12">
        <f t="shared" ca="1" si="63"/>
        <v>0</v>
      </c>
      <c r="CU15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5" s="12">
        <f t="shared" ca="1" si="64"/>
        <v>0</v>
      </c>
      <c r="CW15" s="12">
        <f t="shared" ca="1" si="65"/>
        <v>0</v>
      </c>
      <c r="CX15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5" s="12">
        <f t="shared" ca="1" si="66"/>
        <v>0</v>
      </c>
      <c r="CZ15" s="12">
        <f t="shared" ca="1" si="67"/>
        <v>0</v>
      </c>
      <c r="DA15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5" s="12">
        <f t="shared" ca="1" si="68"/>
        <v>0</v>
      </c>
      <c r="DC15" s="12">
        <f t="shared" ca="1" si="69"/>
        <v>0</v>
      </c>
      <c r="DD15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5" s="12">
        <f t="shared" ca="1" si="70"/>
        <v>0</v>
      </c>
      <c r="DF15" s="12">
        <f t="shared" ca="1" si="71"/>
        <v>0</v>
      </c>
      <c r="DG15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5" s="12">
        <f t="shared" ca="1" si="72"/>
        <v>0</v>
      </c>
      <c r="DI15" s="12">
        <f t="shared" ca="1" si="73"/>
        <v>0</v>
      </c>
      <c r="DJ15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5" s="12">
        <f t="shared" ca="1" si="74"/>
        <v>0</v>
      </c>
      <c r="DL15" s="12">
        <f t="shared" ca="1" si="75"/>
        <v>0</v>
      </c>
      <c r="DM15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5" s="12">
        <f t="shared" ca="1" si="76"/>
        <v>0</v>
      </c>
      <c r="DO15" s="12">
        <f t="shared" ca="1" si="77"/>
        <v>0</v>
      </c>
      <c r="DP15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5" s="12">
        <f t="shared" ca="1" si="78"/>
        <v>0</v>
      </c>
      <c r="DR15" s="12">
        <f t="shared" ca="1" si="79"/>
        <v>0</v>
      </c>
      <c r="DS15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5" s="12">
        <f t="shared" ca="1" si="80"/>
        <v>0</v>
      </c>
      <c r="DU15" s="12">
        <f t="shared" ca="1" si="81"/>
        <v>0</v>
      </c>
      <c r="DV15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5" s="12">
        <f t="shared" ca="1" si="82"/>
        <v>0</v>
      </c>
      <c r="DX15" s="12">
        <f t="shared" ca="1" si="83"/>
        <v>0</v>
      </c>
      <c r="DY15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5" s="12">
        <f t="shared" ca="1" si="84"/>
        <v>0</v>
      </c>
      <c r="EA15" s="12">
        <f t="shared" ca="1" si="85"/>
        <v>0</v>
      </c>
      <c r="EB15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5" s="12">
        <f t="shared" ca="1" si="86"/>
        <v>0</v>
      </c>
      <c r="ED15" s="12">
        <f t="shared" ca="1" si="87"/>
        <v>0</v>
      </c>
      <c r="EE15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5" s="12">
        <f t="shared" ca="1" si="88"/>
        <v>0</v>
      </c>
      <c r="EG15" s="12">
        <f t="shared" ca="1" si="89"/>
        <v>0</v>
      </c>
      <c r="EH15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5" s="12">
        <f t="shared" ca="1" si="90"/>
        <v>0</v>
      </c>
      <c r="EJ15" s="12">
        <f t="shared" ca="1" si="91"/>
        <v>0</v>
      </c>
      <c r="EK15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5" s="12">
        <f t="shared" ca="1" si="92"/>
        <v>0</v>
      </c>
      <c r="EM15" s="12">
        <f t="shared" ca="1" si="93"/>
        <v>0</v>
      </c>
      <c r="EN15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5" s="12">
        <f t="shared" ca="1" si="94"/>
        <v>0</v>
      </c>
    </row>
    <row r="16" spans="1:145" x14ac:dyDescent="0.25">
      <c r="A16" s="9" t="str">
        <f>'Positions array'!A16</f>
        <v>X New Nation</v>
      </c>
      <c r="B16" s="10">
        <v>0</v>
      </c>
      <c r="C16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6" s="10">
        <f t="shared" ca="1" si="0"/>
        <v>0</v>
      </c>
      <c r="E16" s="10">
        <f t="shared" ca="1" si="1"/>
        <v>0</v>
      </c>
      <c r="F16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6" s="10">
        <f t="shared" ca="1" si="2"/>
        <v>0</v>
      </c>
      <c r="H16" s="10">
        <f t="shared" ca="1" si="3"/>
        <v>0</v>
      </c>
      <c r="I16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6" s="10">
        <f t="shared" ca="1" si="4"/>
        <v>0</v>
      </c>
      <c r="K16" s="10">
        <f t="shared" ca="1" si="5"/>
        <v>0</v>
      </c>
      <c r="L16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6" s="10">
        <f t="shared" ca="1" si="6"/>
        <v>0</v>
      </c>
      <c r="N16" s="10">
        <f t="shared" ca="1" si="7"/>
        <v>0</v>
      </c>
      <c r="O16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6" s="10">
        <f t="shared" ca="1" si="8"/>
        <v>0</v>
      </c>
      <c r="Q16" s="10">
        <f t="shared" ca="1" si="9"/>
        <v>0</v>
      </c>
      <c r="R16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6" s="10">
        <f t="shared" ca="1" si="10"/>
        <v>0</v>
      </c>
      <c r="T16" s="10">
        <f t="shared" ca="1" si="11"/>
        <v>0</v>
      </c>
      <c r="U16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6" s="10">
        <f t="shared" ca="1" si="12"/>
        <v>0</v>
      </c>
      <c r="W16" s="10">
        <f t="shared" ca="1" si="13"/>
        <v>0</v>
      </c>
      <c r="X16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6" s="10">
        <f t="shared" ca="1" si="14"/>
        <v>0</v>
      </c>
      <c r="Z16" s="10">
        <f t="shared" ca="1" si="15"/>
        <v>0</v>
      </c>
      <c r="AA16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6" s="10">
        <f t="shared" ca="1" si="16"/>
        <v>0</v>
      </c>
      <c r="AC16" s="10">
        <f t="shared" ca="1" si="17"/>
        <v>0</v>
      </c>
      <c r="AD16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6" s="10">
        <f t="shared" ca="1" si="18"/>
        <v>0</v>
      </c>
      <c r="AF16" s="10">
        <f t="shared" ca="1" si="19"/>
        <v>0</v>
      </c>
      <c r="AG16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6" s="10">
        <f t="shared" ca="1" si="20"/>
        <v>0</v>
      </c>
      <c r="AI16" s="10">
        <f t="shared" ca="1" si="21"/>
        <v>0</v>
      </c>
      <c r="AJ16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6" s="10">
        <f t="shared" ca="1" si="22"/>
        <v>0</v>
      </c>
      <c r="AL16" s="10">
        <f t="shared" ca="1" si="23"/>
        <v>0</v>
      </c>
      <c r="AM16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6" s="10">
        <f t="shared" ca="1" si="24"/>
        <v>0</v>
      </c>
      <c r="AO16" s="10">
        <f t="shared" ca="1" si="25"/>
        <v>0</v>
      </c>
      <c r="AP16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6" s="10">
        <f t="shared" ca="1" si="26"/>
        <v>0</v>
      </c>
      <c r="AR16" s="10">
        <f t="shared" ca="1" si="27"/>
        <v>0</v>
      </c>
      <c r="AS16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6" s="10">
        <f t="shared" ca="1" si="28"/>
        <v>0</v>
      </c>
      <c r="AU16" s="10">
        <f t="shared" ca="1" si="29"/>
        <v>0</v>
      </c>
      <c r="AV16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6" s="10">
        <f t="shared" ca="1" si="30"/>
        <v>0</v>
      </c>
      <c r="AX16" s="10">
        <f t="shared" ca="1" si="31"/>
        <v>0</v>
      </c>
      <c r="AY16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6" s="10">
        <f t="shared" ca="1" si="32"/>
        <v>0</v>
      </c>
      <c r="BA16" s="10">
        <f t="shared" ca="1" si="33"/>
        <v>0</v>
      </c>
      <c r="BB16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6" s="10">
        <f t="shared" ca="1" si="34"/>
        <v>0</v>
      </c>
      <c r="BD16" s="10">
        <f t="shared" ca="1" si="35"/>
        <v>0</v>
      </c>
      <c r="BE16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6" s="10">
        <f t="shared" ca="1" si="36"/>
        <v>0</v>
      </c>
      <c r="BG16" s="10">
        <f t="shared" ca="1" si="37"/>
        <v>0</v>
      </c>
      <c r="BH16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6" s="10">
        <f t="shared" ca="1" si="38"/>
        <v>0</v>
      </c>
      <c r="BJ16" s="10">
        <f t="shared" ca="1" si="39"/>
        <v>0</v>
      </c>
      <c r="BK16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6" s="10">
        <f t="shared" ca="1" si="40"/>
        <v>0</v>
      </c>
      <c r="BM16" s="10">
        <f t="shared" ca="1" si="41"/>
        <v>0</v>
      </c>
      <c r="BN16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6" s="10">
        <f t="shared" ca="1" si="42"/>
        <v>0</v>
      </c>
      <c r="BP16" s="10">
        <f t="shared" ca="1" si="43"/>
        <v>0</v>
      </c>
      <c r="BQ16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6" s="10">
        <f t="shared" ca="1" si="44"/>
        <v>0</v>
      </c>
      <c r="BS16" s="10">
        <f t="shared" ca="1" si="45"/>
        <v>0</v>
      </c>
      <c r="BT16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6" s="10">
        <f t="shared" ca="1" si="46"/>
        <v>0</v>
      </c>
      <c r="BV16" s="10">
        <f t="shared" ca="1" si="47"/>
        <v>0</v>
      </c>
      <c r="BW16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6" s="10">
        <f t="shared" ca="1" si="48"/>
        <v>0</v>
      </c>
      <c r="BY16" s="10">
        <f t="shared" ca="1" si="49"/>
        <v>0</v>
      </c>
      <c r="BZ16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6" s="10">
        <f t="shared" ca="1" si="50"/>
        <v>0</v>
      </c>
      <c r="CB16" s="10">
        <f t="shared" ca="1" si="51"/>
        <v>0</v>
      </c>
      <c r="CC16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6" s="10">
        <f t="shared" ca="1" si="52"/>
        <v>0</v>
      </c>
      <c r="CE16" s="10">
        <f t="shared" ca="1" si="53"/>
        <v>0</v>
      </c>
      <c r="CF16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6" s="10">
        <f t="shared" ca="1" si="54"/>
        <v>0</v>
      </c>
      <c r="CH16" s="10">
        <f t="shared" ca="1" si="55"/>
        <v>0</v>
      </c>
      <c r="CI16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6" s="10">
        <f t="shared" ca="1" si="56"/>
        <v>0</v>
      </c>
      <c r="CK16" s="10">
        <f t="shared" ca="1" si="57"/>
        <v>0</v>
      </c>
      <c r="CL16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6" s="10">
        <f t="shared" ca="1" si="58"/>
        <v>0</v>
      </c>
      <c r="CN16" s="10">
        <f t="shared" ca="1" si="59"/>
        <v>0</v>
      </c>
      <c r="CO16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6" s="10">
        <f t="shared" ca="1" si="60"/>
        <v>0</v>
      </c>
      <c r="CQ16" s="10">
        <f t="shared" ca="1" si="61"/>
        <v>0</v>
      </c>
      <c r="CR16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6" s="10">
        <f t="shared" ca="1" si="62"/>
        <v>0</v>
      </c>
      <c r="CT16" s="10">
        <f t="shared" ca="1" si="63"/>
        <v>0</v>
      </c>
      <c r="CU16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6" s="10">
        <f t="shared" ca="1" si="64"/>
        <v>0</v>
      </c>
      <c r="CW16" s="10">
        <f t="shared" ca="1" si="65"/>
        <v>0</v>
      </c>
      <c r="CX16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6" s="10">
        <f t="shared" ca="1" si="66"/>
        <v>0</v>
      </c>
      <c r="CZ16" s="10">
        <f t="shared" ca="1" si="67"/>
        <v>0</v>
      </c>
      <c r="DA16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6" s="10">
        <f t="shared" ca="1" si="68"/>
        <v>0</v>
      </c>
      <c r="DC16" s="10">
        <f t="shared" ca="1" si="69"/>
        <v>0</v>
      </c>
      <c r="DD16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6" s="10">
        <f t="shared" ca="1" si="70"/>
        <v>0</v>
      </c>
      <c r="DF16" s="10">
        <f t="shared" ca="1" si="71"/>
        <v>0</v>
      </c>
      <c r="DG16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6" s="10">
        <f t="shared" ca="1" si="72"/>
        <v>0</v>
      </c>
      <c r="DI16" s="10">
        <f t="shared" ca="1" si="73"/>
        <v>0</v>
      </c>
      <c r="DJ16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6" s="10">
        <f t="shared" ca="1" si="74"/>
        <v>0</v>
      </c>
      <c r="DL16" s="10">
        <f t="shared" ca="1" si="75"/>
        <v>0</v>
      </c>
      <c r="DM16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6" s="10">
        <f t="shared" ca="1" si="76"/>
        <v>0</v>
      </c>
      <c r="DO16" s="10">
        <f t="shared" ca="1" si="77"/>
        <v>0</v>
      </c>
      <c r="DP16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6" s="10">
        <f t="shared" ca="1" si="78"/>
        <v>0</v>
      </c>
      <c r="DR16" s="10">
        <f t="shared" ca="1" si="79"/>
        <v>0</v>
      </c>
      <c r="DS16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6" s="10">
        <f t="shared" ca="1" si="80"/>
        <v>0</v>
      </c>
      <c r="DU16" s="10">
        <f t="shared" ca="1" si="81"/>
        <v>0</v>
      </c>
      <c r="DV16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6" s="10">
        <f t="shared" ca="1" si="82"/>
        <v>0</v>
      </c>
      <c r="DX16" s="10">
        <f t="shared" ca="1" si="83"/>
        <v>0</v>
      </c>
      <c r="DY16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6" s="10">
        <f t="shared" ca="1" si="84"/>
        <v>0</v>
      </c>
      <c r="EA16" s="10">
        <f t="shared" ca="1" si="85"/>
        <v>0</v>
      </c>
      <c r="EB16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6" s="10">
        <f t="shared" ca="1" si="86"/>
        <v>0</v>
      </c>
      <c r="ED16" s="10">
        <f t="shared" ca="1" si="87"/>
        <v>0</v>
      </c>
      <c r="EE16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6" s="10">
        <f t="shared" ca="1" si="88"/>
        <v>0</v>
      </c>
      <c r="EG16" s="10">
        <f t="shared" ca="1" si="89"/>
        <v>0</v>
      </c>
      <c r="EH16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6" s="10">
        <f t="shared" ca="1" si="90"/>
        <v>0</v>
      </c>
      <c r="EJ16" s="10">
        <f t="shared" ca="1" si="91"/>
        <v>0</v>
      </c>
      <c r="EK16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6" s="10">
        <f t="shared" ca="1" si="92"/>
        <v>0</v>
      </c>
      <c r="EM16" s="10">
        <f t="shared" ca="1" si="93"/>
        <v>0</v>
      </c>
      <c r="EN16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6" s="10">
        <f t="shared" ca="1" si="94"/>
        <v>0</v>
      </c>
    </row>
    <row r="17" spans="1:145" x14ac:dyDescent="0.25">
      <c r="A17" s="11" t="str">
        <f>'Positions array'!A17</f>
        <v>X New Nation</v>
      </c>
      <c r="B17" s="12">
        <v>0</v>
      </c>
      <c r="C17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7" s="12">
        <f t="shared" ca="1" si="0"/>
        <v>0</v>
      </c>
      <c r="E17" s="12">
        <f t="shared" ca="1" si="1"/>
        <v>0</v>
      </c>
      <c r="F17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7" s="12">
        <f t="shared" ca="1" si="2"/>
        <v>0</v>
      </c>
      <c r="H17" s="12">
        <f t="shared" ca="1" si="3"/>
        <v>0</v>
      </c>
      <c r="I17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7" s="12">
        <f t="shared" ca="1" si="4"/>
        <v>0</v>
      </c>
      <c r="K17" s="12">
        <f t="shared" ca="1" si="5"/>
        <v>0</v>
      </c>
      <c r="L17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7" s="12">
        <f t="shared" ca="1" si="6"/>
        <v>0</v>
      </c>
      <c r="N17" s="12">
        <f t="shared" ca="1" si="7"/>
        <v>0</v>
      </c>
      <c r="O17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7" s="12">
        <f t="shared" ca="1" si="8"/>
        <v>0</v>
      </c>
      <c r="Q17" s="12">
        <f t="shared" ca="1" si="9"/>
        <v>0</v>
      </c>
      <c r="R17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7" s="12">
        <f t="shared" ca="1" si="10"/>
        <v>0</v>
      </c>
      <c r="T17" s="12">
        <f t="shared" ca="1" si="11"/>
        <v>0</v>
      </c>
      <c r="U17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7" s="12">
        <f t="shared" ca="1" si="12"/>
        <v>0</v>
      </c>
      <c r="W17" s="12">
        <f t="shared" ca="1" si="13"/>
        <v>0</v>
      </c>
      <c r="X17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7" s="12">
        <f t="shared" ca="1" si="14"/>
        <v>0</v>
      </c>
      <c r="Z17" s="12">
        <f t="shared" ca="1" si="15"/>
        <v>0</v>
      </c>
      <c r="AA17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7" s="12">
        <f t="shared" ca="1" si="16"/>
        <v>0</v>
      </c>
      <c r="AC17" s="12">
        <f t="shared" ca="1" si="17"/>
        <v>0</v>
      </c>
      <c r="AD17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7" s="12">
        <f t="shared" ca="1" si="18"/>
        <v>0</v>
      </c>
      <c r="AF17" s="12">
        <f t="shared" ca="1" si="19"/>
        <v>0</v>
      </c>
      <c r="AG17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7" s="12">
        <f t="shared" ca="1" si="20"/>
        <v>0</v>
      </c>
      <c r="AI17" s="12">
        <f t="shared" ca="1" si="21"/>
        <v>0</v>
      </c>
      <c r="AJ17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7" s="12">
        <f t="shared" ca="1" si="22"/>
        <v>0</v>
      </c>
      <c r="AL17" s="12">
        <f t="shared" ca="1" si="23"/>
        <v>0</v>
      </c>
      <c r="AM17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7" s="12">
        <f t="shared" ca="1" si="24"/>
        <v>0</v>
      </c>
      <c r="AO17" s="12">
        <f t="shared" ca="1" si="25"/>
        <v>0</v>
      </c>
      <c r="AP17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7" s="12">
        <f t="shared" ca="1" si="26"/>
        <v>0</v>
      </c>
      <c r="AR17" s="12">
        <f t="shared" ca="1" si="27"/>
        <v>0</v>
      </c>
      <c r="AS17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7" s="12">
        <f t="shared" ca="1" si="28"/>
        <v>0</v>
      </c>
      <c r="AU17" s="12">
        <f t="shared" ca="1" si="29"/>
        <v>0</v>
      </c>
      <c r="AV17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7" s="12">
        <f t="shared" ca="1" si="30"/>
        <v>0</v>
      </c>
      <c r="AX17" s="12">
        <f t="shared" ca="1" si="31"/>
        <v>0</v>
      </c>
      <c r="AY17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7" s="12">
        <f t="shared" ca="1" si="32"/>
        <v>0</v>
      </c>
      <c r="BA17" s="12">
        <f t="shared" ca="1" si="33"/>
        <v>0</v>
      </c>
      <c r="BB17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7" s="12">
        <f t="shared" ca="1" si="34"/>
        <v>0</v>
      </c>
      <c r="BD17" s="12">
        <f t="shared" ca="1" si="35"/>
        <v>0</v>
      </c>
      <c r="BE17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7" s="12">
        <f t="shared" ca="1" si="36"/>
        <v>0</v>
      </c>
      <c r="BG17" s="12">
        <f t="shared" ca="1" si="37"/>
        <v>0</v>
      </c>
      <c r="BH17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7" s="12">
        <f t="shared" ca="1" si="38"/>
        <v>0</v>
      </c>
      <c r="BJ17" s="12">
        <f t="shared" ca="1" si="39"/>
        <v>0</v>
      </c>
      <c r="BK17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7" s="12">
        <f t="shared" ca="1" si="40"/>
        <v>0</v>
      </c>
      <c r="BM17" s="12">
        <f t="shared" ca="1" si="41"/>
        <v>0</v>
      </c>
      <c r="BN17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7" s="12">
        <f t="shared" ca="1" si="42"/>
        <v>0</v>
      </c>
      <c r="BP17" s="12">
        <f t="shared" ca="1" si="43"/>
        <v>0</v>
      </c>
      <c r="BQ17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7" s="12">
        <f t="shared" ca="1" si="44"/>
        <v>0</v>
      </c>
      <c r="BS17" s="12">
        <f t="shared" ca="1" si="45"/>
        <v>0</v>
      </c>
      <c r="BT17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7" s="12">
        <f t="shared" ca="1" si="46"/>
        <v>0</v>
      </c>
      <c r="BV17" s="12">
        <f t="shared" ca="1" si="47"/>
        <v>0</v>
      </c>
      <c r="BW17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7" s="12">
        <f t="shared" ca="1" si="48"/>
        <v>0</v>
      </c>
      <c r="BY17" s="12">
        <f t="shared" ca="1" si="49"/>
        <v>0</v>
      </c>
      <c r="BZ17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7" s="12">
        <f t="shared" ca="1" si="50"/>
        <v>0</v>
      </c>
      <c r="CB17" s="12">
        <f t="shared" ca="1" si="51"/>
        <v>0</v>
      </c>
      <c r="CC17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7" s="12">
        <f t="shared" ca="1" si="52"/>
        <v>0</v>
      </c>
      <c r="CE17" s="12">
        <f t="shared" ca="1" si="53"/>
        <v>0</v>
      </c>
      <c r="CF17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7" s="12">
        <f t="shared" ca="1" si="54"/>
        <v>0</v>
      </c>
      <c r="CH17" s="12">
        <f t="shared" ca="1" si="55"/>
        <v>0</v>
      </c>
      <c r="CI17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7" s="12">
        <f t="shared" ca="1" si="56"/>
        <v>0</v>
      </c>
      <c r="CK17" s="12">
        <f t="shared" ca="1" si="57"/>
        <v>0</v>
      </c>
      <c r="CL17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7" s="12">
        <f t="shared" ca="1" si="58"/>
        <v>0</v>
      </c>
      <c r="CN17" s="12">
        <f t="shared" ca="1" si="59"/>
        <v>0</v>
      </c>
      <c r="CO17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7" s="12">
        <f t="shared" ca="1" si="60"/>
        <v>0</v>
      </c>
      <c r="CQ17" s="12">
        <f t="shared" ca="1" si="61"/>
        <v>0</v>
      </c>
      <c r="CR17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7" s="12">
        <f t="shared" ca="1" si="62"/>
        <v>0</v>
      </c>
      <c r="CT17" s="12">
        <f t="shared" ca="1" si="63"/>
        <v>0</v>
      </c>
      <c r="CU17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7" s="12">
        <f t="shared" ca="1" si="64"/>
        <v>0</v>
      </c>
      <c r="CW17" s="12">
        <f t="shared" ca="1" si="65"/>
        <v>0</v>
      </c>
      <c r="CX17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7" s="12">
        <f t="shared" ca="1" si="66"/>
        <v>0</v>
      </c>
      <c r="CZ17" s="12">
        <f t="shared" ca="1" si="67"/>
        <v>0</v>
      </c>
      <c r="DA17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7" s="12">
        <f t="shared" ca="1" si="68"/>
        <v>0</v>
      </c>
      <c r="DC17" s="12">
        <f t="shared" ca="1" si="69"/>
        <v>0</v>
      </c>
      <c r="DD17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7" s="12">
        <f t="shared" ca="1" si="70"/>
        <v>0</v>
      </c>
      <c r="DF17" s="12">
        <f t="shared" ca="1" si="71"/>
        <v>0</v>
      </c>
      <c r="DG17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7" s="12">
        <f t="shared" ca="1" si="72"/>
        <v>0</v>
      </c>
      <c r="DI17" s="12">
        <f t="shared" ca="1" si="73"/>
        <v>0</v>
      </c>
      <c r="DJ17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7" s="12">
        <f t="shared" ca="1" si="74"/>
        <v>0</v>
      </c>
      <c r="DL17" s="12">
        <f t="shared" ca="1" si="75"/>
        <v>0</v>
      </c>
      <c r="DM17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7" s="12">
        <f t="shared" ca="1" si="76"/>
        <v>0</v>
      </c>
      <c r="DO17" s="12">
        <f t="shared" ca="1" si="77"/>
        <v>0</v>
      </c>
      <c r="DP17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7" s="12">
        <f t="shared" ca="1" si="78"/>
        <v>0</v>
      </c>
      <c r="DR17" s="12">
        <f t="shared" ca="1" si="79"/>
        <v>0</v>
      </c>
      <c r="DS17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7" s="12">
        <f t="shared" ca="1" si="80"/>
        <v>0</v>
      </c>
      <c r="DU17" s="12">
        <f t="shared" ca="1" si="81"/>
        <v>0</v>
      </c>
      <c r="DV17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7" s="12">
        <f t="shared" ca="1" si="82"/>
        <v>0</v>
      </c>
      <c r="DX17" s="12">
        <f t="shared" ca="1" si="83"/>
        <v>0</v>
      </c>
      <c r="DY17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7" s="12">
        <f t="shared" ca="1" si="84"/>
        <v>0</v>
      </c>
      <c r="EA17" s="12">
        <f t="shared" ca="1" si="85"/>
        <v>0</v>
      </c>
      <c r="EB17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7" s="12">
        <f t="shared" ca="1" si="86"/>
        <v>0</v>
      </c>
      <c r="ED17" s="12">
        <f t="shared" ca="1" si="87"/>
        <v>0</v>
      </c>
      <c r="EE17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7" s="12">
        <f t="shared" ca="1" si="88"/>
        <v>0</v>
      </c>
      <c r="EG17" s="12">
        <f t="shared" ca="1" si="89"/>
        <v>0</v>
      </c>
      <c r="EH17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7" s="12">
        <f t="shared" ca="1" si="90"/>
        <v>0</v>
      </c>
      <c r="EJ17" s="12">
        <f t="shared" ca="1" si="91"/>
        <v>0</v>
      </c>
      <c r="EK17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7" s="12">
        <f t="shared" ca="1" si="92"/>
        <v>0</v>
      </c>
      <c r="EM17" s="12">
        <f t="shared" ca="1" si="93"/>
        <v>0</v>
      </c>
      <c r="EN17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7" s="12">
        <f t="shared" ca="1" si="94"/>
        <v>0</v>
      </c>
    </row>
    <row r="18" spans="1:145" x14ac:dyDescent="0.25">
      <c r="A18" s="9" t="str">
        <f>'Positions array'!A18</f>
        <v>X New Nation</v>
      </c>
      <c r="B18" s="10">
        <v>0</v>
      </c>
      <c r="C18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8" s="10">
        <f t="shared" ca="1" si="0"/>
        <v>0</v>
      </c>
      <c r="E18" s="10">
        <f t="shared" ca="1" si="1"/>
        <v>0</v>
      </c>
      <c r="F18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8" s="10">
        <f t="shared" ca="1" si="2"/>
        <v>0</v>
      </c>
      <c r="H18" s="10">
        <f t="shared" ca="1" si="3"/>
        <v>0</v>
      </c>
      <c r="I18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8" s="10">
        <f t="shared" ca="1" si="4"/>
        <v>0</v>
      </c>
      <c r="K18" s="10">
        <f t="shared" ca="1" si="5"/>
        <v>0</v>
      </c>
      <c r="L18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8" s="10">
        <f t="shared" ca="1" si="6"/>
        <v>0</v>
      </c>
      <c r="N18" s="10">
        <f t="shared" ca="1" si="7"/>
        <v>0</v>
      </c>
      <c r="O18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8" s="10">
        <f t="shared" ca="1" si="8"/>
        <v>0</v>
      </c>
      <c r="Q18" s="10">
        <f t="shared" ca="1" si="9"/>
        <v>0</v>
      </c>
      <c r="R18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8" s="10">
        <f t="shared" ca="1" si="10"/>
        <v>0</v>
      </c>
      <c r="T18" s="10">
        <f t="shared" ca="1" si="11"/>
        <v>0</v>
      </c>
      <c r="U18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8" s="10">
        <f t="shared" ca="1" si="12"/>
        <v>0</v>
      </c>
      <c r="W18" s="10">
        <f t="shared" ca="1" si="13"/>
        <v>0</v>
      </c>
      <c r="X18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8" s="10">
        <f t="shared" ca="1" si="14"/>
        <v>0</v>
      </c>
      <c r="Z18" s="10">
        <f t="shared" ca="1" si="15"/>
        <v>0</v>
      </c>
      <c r="AA18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8" s="10">
        <f t="shared" ca="1" si="16"/>
        <v>0</v>
      </c>
      <c r="AC18" s="10">
        <f t="shared" ca="1" si="17"/>
        <v>0</v>
      </c>
      <c r="AD18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8" s="10">
        <f t="shared" ca="1" si="18"/>
        <v>0</v>
      </c>
      <c r="AF18" s="10">
        <f t="shared" ca="1" si="19"/>
        <v>0</v>
      </c>
      <c r="AG18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8" s="10">
        <f t="shared" ca="1" si="20"/>
        <v>0</v>
      </c>
      <c r="AI18" s="10">
        <f t="shared" ca="1" si="21"/>
        <v>0</v>
      </c>
      <c r="AJ18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8" s="10">
        <f t="shared" ca="1" si="22"/>
        <v>0</v>
      </c>
      <c r="AL18" s="10">
        <f t="shared" ca="1" si="23"/>
        <v>0</v>
      </c>
      <c r="AM18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8" s="10">
        <f t="shared" ca="1" si="24"/>
        <v>0</v>
      </c>
      <c r="AO18" s="10">
        <f t="shared" ca="1" si="25"/>
        <v>0</v>
      </c>
      <c r="AP18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8" s="10">
        <f t="shared" ca="1" si="26"/>
        <v>0</v>
      </c>
      <c r="AR18" s="10">
        <f t="shared" ca="1" si="27"/>
        <v>0</v>
      </c>
      <c r="AS18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8" s="10">
        <f t="shared" ca="1" si="28"/>
        <v>0</v>
      </c>
      <c r="AU18" s="10">
        <f t="shared" ca="1" si="29"/>
        <v>0</v>
      </c>
      <c r="AV18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8" s="10">
        <f t="shared" ca="1" si="30"/>
        <v>0</v>
      </c>
      <c r="AX18" s="10">
        <f t="shared" ca="1" si="31"/>
        <v>0</v>
      </c>
      <c r="AY18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8" s="10">
        <f t="shared" ca="1" si="32"/>
        <v>0</v>
      </c>
      <c r="BA18" s="10">
        <f t="shared" ca="1" si="33"/>
        <v>0</v>
      </c>
      <c r="BB18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8" s="10">
        <f t="shared" ca="1" si="34"/>
        <v>0</v>
      </c>
      <c r="BD18" s="10">
        <f t="shared" ca="1" si="35"/>
        <v>0</v>
      </c>
      <c r="BE18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8" s="10">
        <f t="shared" ca="1" si="36"/>
        <v>0</v>
      </c>
      <c r="BG18" s="10">
        <f t="shared" ca="1" si="37"/>
        <v>0</v>
      </c>
      <c r="BH18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8" s="10">
        <f t="shared" ca="1" si="38"/>
        <v>0</v>
      </c>
      <c r="BJ18" s="10">
        <f t="shared" ca="1" si="39"/>
        <v>0</v>
      </c>
      <c r="BK18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8" s="10">
        <f t="shared" ca="1" si="40"/>
        <v>0</v>
      </c>
      <c r="BM18" s="10">
        <f t="shared" ca="1" si="41"/>
        <v>0</v>
      </c>
      <c r="BN18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8" s="10">
        <f t="shared" ca="1" si="42"/>
        <v>0</v>
      </c>
      <c r="BP18" s="10">
        <f t="shared" ca="1" si="43"/>
        <v>0</v>
      </c>
      <c r="BQ18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8" s="10">
        <f t="shared" ca="1" si="44"/>
        <v>0</v>
      </c>
      <c r="BS18" s="10">
        <f t="shared" ca="1" si="45"/>
        <v>0</v>
      </c>
      <c r="BT18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8" s="10">
        <f t="shared" ca="1" si="46"/>
        <v>0</v>
      </c>
      <c r="BV18" s="10">
        <f t="shared" ca="1" si="47"/>
        <v>0</v>
      </c>
      <c r="BW18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8" s="10">
        <f t="shared" ca="1" si="48"/>
        <v>0</v>
      </c>
      <c r="BY18" s="10">
        <f t="shared" ca="1" si="49"/>
        <v>0</v>
      </c>
      <c r="BZ18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8" s="10">
        <f t="shared" ca="1" si="50"/>
        <v>0</v>
      </c>
      <c r="CB18" s="10">
        <f t="shared" ca="1" si="51"/>
        <v>0</v>
      </c>
      <c r="CC18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8" s="10">
        <f t="shared" ca="1" si="52"/>
        <v>0</v>
      </c>
      <c r="CE18" s="10">
        <f t="shared" ca="1" si="53"/>
        <v>0</v>
      </c>
      <c r="CF18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8" s="10">
        <f t="shared" ca="1" si="54"/>
        <v>0</v>
      </c>
      <c r="CH18" s="10">
        <f t="shared" ca="1" si="55"/>
        <v>0</v>
      </c>
      <c r="CI18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8" s="10">
        <f t="shared" ca="1" si="56"/>
        <v>0</v>
      </c>
      <c r="CK18" s="10">
        <f t="shared" ca="1" si="57"/>
        <v>0</v>
      </c>
      <c r="CL18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8" s="10">
        <f t="shared" ca="1" si="58"/>
        <v>0</v>
      </c>
      <c r="CN18" s="10">
        <f t="shared" ca="1" si="59"/>
        <v>0</v>
      </c>
      <c r="CO18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8" s="10">
        <f t="shared" ca="1" si="60"/>
        <v>0</v>
      </c>
      <c r="CQ18" s="10">
        <f t="shared" ca="1" si="61"/>
        <v>0</v>
      </c>
      <c r="CR18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8" s="10">
        <f t="shared" ca="1" si="62"/>
        <v>0</v>
      </c>
      <c r="CT18" s="10">
        <f t="shared" ca="1" si="63"/>
        <v>0</v>
      </c>
      <c r="CU18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8" s="10">
        <f t="shared" ca="1" si="64"/>
        <v>0</v>
      </c>
      <c r="CW18" s="10">
        <f t="shared" ca="1" si="65"/>
        <v>0</v>
      </c>
      <c r="CX18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8" s="10">
        <f t="shared" ca="1" si="66"/>
        <v>0</v>
      </c>
      <c r="CZ18" s="10">
        <f t="shared" ca="1" si="67"/>
        <v>0</v>
      </c>
      <c r="DA18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8" s="10">
        <f t="shared" ca="1" si="68"/>
        <v>0</v>
      </c>
      <c r="DC18" s="10">
        <f t="shared" ca="1" si="69"/>
        <v>0</v>
      </c>
      <c r="DD18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8" s="10">
        <f t="shared" ca="1" si="70"/>
        <v>0</v>
      </c>
      <c r="DF18" s="10">
        <f t="shared" ca="1" si="71"/>
        <v>0</v>
      </c>
      <c r="DG18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8" s="10">
        <f t="shared" ca="1" si="72"/>
        <v>0</v>
      </c>
      <c r="DI18" s="10">
        <f t="shared" ca="1" si="73"/>
        <v>0</v>
      </c>
      <c r="DJ18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8" s="10">
        <f t="shared" ca="1" si="74"/>
        <v>0</v>
      </c>
      <c r="DL18" s="10">
        <f t="shared" ca="1" si="75"/>
        <v>0</v>
      </c>
      <c r="DM18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8" s="10">
        <f t="shared" ca="1" si="76"/>
        <v>0</v>
      </c>
      <c r="DO18" s="10">
        <f t="shared" ca="1" si="77"/>
        <v>0</v>
      </c>
      <c r="DP18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8" s="10">
        <f t="shared" ca="1" si="78"/>
        <v>0</v>
      </c>
      <c r="DR18" s="10">
        <f t="shared" ca="1" si="79"/>
        <v>0</v>
      </c>
      <c r="DS18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8" s="10">
        <f t="shared" ca="1" si="80"/>
        <v>0</v>
      </c>
      <c r="DU18" s="10">
        <f t="shared" ca="1" si="81"/>
        <v>0</v>
      </c>
      <c r="DV18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8" s="10">
        <f t="shared" ca="1" si="82"/>
        <v>0</v>
      </c>
      <c r="DX18" s="10">
        <f t="shared" ca="1" si="83"/>
        <v>0</v>
      </c>
      <c r="DY18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8" s="10">
        <f t="shared" ca="1" si="84"/>
        <v>0</v>
      </c>
      <c r="EA18" s="10">
        <f t="shared" ca="1" si="85"/>
        <v>0</v>
      </c>
      <c r="EB18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8" s="10">
        <f t="shared" ca="1" si="86"/>
        <v>0</v>
      </c>
      <c r="ED18" s="10">
        <f t="shared" ca="1" si="87"/>
        <v>0</v>
      </c>
      <c r="EE18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8" s="10">
        <f t="shared" ca="1" si="88"/>
        <v>0</v>
      </c>
      <c r="EG18" s="10">
        <f t="shared" ca="1" si="89"/>
        <v>0</v>
      </c>
      <c r="EH18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8" s="10">
        <f t="shared" ca="1" si="90"/>
        <v>0</v>
      </c>
      <c r="EJ18" s="10">
        <f t="shared" ca="1" si="91"/>
        <v>0</v>
      </c>
      <c r="EK18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8" s="10">
        <f t="shared" ca="1" si="92"/>
        <v>0</v>
      </c>
      <c r="EM18" s="10">
        <f t="shared" ca="1" si="93"/>
        <v>0</v>
      </c>
      <c r="EN18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8" s="10">
        <f t="shared" ca="1" si="94"/>
        <v>0</v>
      </c>
    </row>
    <row r="19" spans="1:145" x14ac:dyDescent="0.25">
      <c r="A19" s="11" t="str">
        <f>'Positions array'!A19</f>
        <v>X New Nation</v>
      </c>
      <c r="B19" s="12">
        <v>0</v>
      </c>
      <c r="C19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19" s="12">
        <f t="shared" ca="1" si="0"/>
        <v>0</v>
      </c>
      <c r="E19" s="12">
        <f t="shared" ca="1" si="1"/>
        <v>0</v>
      </c>
      <c r="F19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19" s="12">
        <f t="shared" ca="1" si="2"/>
        <v>0</v>
      </c>
      <c r="H19" s="12">
        <f t="shared" ca="1" si="3"/>
        <v>0</v>
      </c>
      <c r="I19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19" s="12">
        <f t="shared" ca="1" si="4"/>
        <v>0</v>
      </c>
      <c r="K19" s="12">
        <f t="shared" ca="1" si="5"/>
        <v>0</v>
      </c>
      <c r="L19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19" s="12">
        <f t="shared" ca="1" si="6"/>
        <v>0</v>
      </c>
      <c r="N19" s="12">
        <f t="shared" ca="1" si="7"/>
        <v>0</v>
      </c>
      <c r="O19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19" s="12">
        <f t="shared" ca="1" si="8"/>
        <v>0</v>
      </c>
      <c r="Q19" s="12">
        <f t="shared" ca="1" si="9"/>
        <v>0</v>
      </c>
      <c r="R19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19" s="12">
        <f t="shared" ca="1" si="10"/>
        <v>0</v>
      </c>
      <c r="T19" s="12">
        <f t="shared" ca="1" si="11"/>
        <v>0</v>
      </c>
      <c r="U19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19" s="12">
        <f t="shared" ca="1" si="12"/>
        <v>0</v>
      </c>
      <c r="W19" s="12">
        <f t="shared" ca="1" si="13"/>
        <v>0</v>
      </c>
      <c r="X19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19" s="12">
        <f t="shared" ca="1" si="14"/>
        <v>0</v>
      </c>
      <c r="Z19" s="12">
        <f t="shared" ca="1" si="15"/>
        <v>0</v>
      </c>
      <c r="AA19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19" s="12">
        <f t="shared" ca="1" si="16"/>
        <v>0</v>
      </c>
      <c r="AC19" s="12">
        <f t="shared" ca="1" si="17"/>
        <v>0</v>
      </c>
      <c r="AD19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19" s="12">
        <f t="shared" ca="1" si="18"/>
        <v>0</v>
      </c>
      <c r="AF19" s="12">
        <f t="shared" ca="1" si="19"/>
        <v>0</v>
      </c>
      <c r="AG19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19" s="12">
        <f t="shared" ca="1" si="20"/>
        <v>0</v>
      </c>
      <c r="AI19" s="12">
        <f t="shared" ca="1" si="21"/>
        <v>0</v>
      </c>
      <c r="AJ19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19" s="12">
        <f t="shared" ca="1" si="22"/>
        <v>0</v>
      </c>
      <c r="AL19" s="12">
        <f t="shared" ca="1" si="23"/>
        <v>0</v>
      </c>
      <c r="AM19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19" s="12">
        <f t="shared" ca="1" si="24"/>
        <v>0</v>
      </c>
      <c r="AO19" s="12">
        <f t="shared" ca="1" si="25"/>
        <v>0</v>
      </c>
      <c r="AP19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19" s="12">
        <f t="shared" ca="1" si="26"/>
        <v>0</v>
      </c>
      <c r="AR19" s="12">
        <f t="shared" ca="1" si="27"/>
        <v>0</v>
      </c>
      <c r="AS19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19" s="12">
        <f t="shared" ca="1" si="28"/>
        <v>0</v>
      </c>
      <c r="AU19" s="12">
        <f t="shared" ca="1" si="29"/>
        <v>0</v>
      </c>
      <c r="AV19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19" s="12">
        <f t="shared" ca="1" si="30"/>
        <v>0</v>
      </c>
      <c r="AX19" s="12">
        <f t="shared" ca="1" si="31"/>
        <v>0</v>
      </c>
      <c r="AY19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19" s="12">
        <f t="shared" ca="1" si="32"/>
        <v>0</v>
      </c>
      <c r="BA19" s="12">
        <f t="shared" ca="1" si="33"/>
        <v>0</v>
      </c>
      <c r="BB19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19" s="12">
        <f t="shared" ca="1" si="34"/>
        <v>0</v>
      </c>
      <c r="BD19" s="12">
        <f t="shared" ca="1" si="35"/>
        <v>0</v>
      </c>
      <c r="BE19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19" s="12">
        <f t="shared" ca="1" si="36"/>
        <v>0</v>
      </c>
      <c r="BG19" s="12">
        <f t="shared" ca="1" si="37"/>
        <v>0</v>
      </c>
      <c r="BH19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19" s="12">
        <f t="shared" ca="1" si="38"/>
        <v>0</v>
      </c>
      <c r="BJ19" s="12">
        <f t="shared" ca="1" si="39"/>
        <v>0</v>
      </c>
      <c r="BK19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19" s="12">
        <f t="shared" ca="1" si="40"/>
        <v>0</v>
      </c>
      <c r="BM19" s="12">
        <f t="shared" ca="1" si="41"/>
        <v>0</v>
      </c>
      <c r="BN19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19" s="12">
        <f t="shared" ca="1" si="42"/>
        <v>0</v>
      </c>
      <c r="BP19" s="12">
        <f t="shared" ca="1" si="43"/>
        <v>0</v>
      </c>
      <c r="BQ19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19" s="12">
        <f t="shared" ca="1" si="44"/>
        <v>0</v>
      </c>
      <c r="BS19" s="12">
        <f t="shared" ca="1" si="45"/>
        <v>0</v>
      </c>
      <c r="BT19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19" s="12">
        <f t="shared" ca="1" si="46"/>
        <v>0</v>
      </c>
      <c r="BV19" s="12">
        <f t="shared" ca="1" si="47"/>
        <v>0</v>
      </c>
      <c r="BW19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19" s="12">
        <f t="shared" ca="1" si="48"/>
        <v>0</v>
      </c>
      <c r="BY19" s="12">
        <f t="shared" ca="1" si="49"/>
        <v>0</v>
      </c>
      <c r="BZ19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19" s="12">
        <f t="shared" ca="1" si="50"/>
        <v>0</v>
      </c>
      <c r="CB19" s="12">
        <f t="shared" ca="1" si="51"/>
        <v>0</v>
      </c>
      <c r="CC19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19" s="12">
        <f t="shared" ca="1" si="52"/>
        <v>0</v>
      </c>
      <c r="CE19" s="12">
        <f t="shared" ca="1" si="53"/>
        <v>0</v>
      </c>
      <c r="CF19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19" s="12">
        <f t="shared" ca="1" si="54"/>
        <v>0</v>
      </c>
      <c r="CH19" s="12">
        <f t="shared" ca="1" si="55"/>
        <v>0</v>
      </c>
      <c r="CI19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19" s="12">
        <f t="shared" ca="1" si="56"/>
        <v>0</v>
      </c>
      <c r="CK19" s="12">
        <f t="shared" ca="1" si="57"/>
        <v>0</v>
      </c>
      <c r="CL19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19" s="12">
        <f t="shared" ca="1" si="58"/>
        <v>0</v>
      </c>
      <c r="CN19" s="12">
        <f t="shared" ca="1" si="59"/>
        <v>0</v>
      </c>
      <c r="CO19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19" s="12">
        <f t="shared" ca="1" si="60"/>
        <v>0</v>
      </c>
      <c r="CQ19" s="12">
        <f t="shared" ca="1" si="61"/>
        <v>0</v>
      </c>
      <c r="CR19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19" s="12">
        <f t="shared" ca="1" si="62"/>
        <v>0</v>
      </c>
      <c r="CT19" s="12">
        <f t="shared" ca="1" si="63"/>
        <v>0</v>
      </c>
      <c r="CU19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19" s="12">
        <f t="shared" ca="1" si="64"/>
        <v>0</v>
      </c>
      <c r="CW19" s="12">
        <f t="shared" ca="1" si="65"/>
        <v>0</v>
      </c>
      <c r="CX19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19" s="12">
        <f t="shared" ca="1" si="66"/>
        <v>0</v>
      </c>
      <c r="CZ19" s="12">
        <f t="shared" ca="1" si="67"/>
        <v>0</v>
      </c>
      <c r="DA19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19" s="12">
        <f t="shared" ca="1" si="68"/>
        <v>0</v>
      </c>
      <c r="DC19" s="12">
        <f t="shared" ca="1" si="69"/>
        <v>0</v>
      </c>
      <c r="DD19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19" s="12">
        <f t="shared" ca="1" si="70"/>
        <v>0</v>
      </c>
      <c r="DF19" s="12">
        <f t="shared" ca="1" si="71"/>
        <v>0</v>
      </c>
      <c r="DG19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19" s="12">
        <f t="shared" ca="1" si="72"/>
        <v>0</v>
      </c>
      <c r="DI19" s="12">
        <f t="shared" ca="1" si="73"/>
        <v>0</v>
      </c>
      <c r="DJ19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19" s="12">
        <f t="shared" ca="1" si="74"/>
        <v>0</v>
      </c>
      <c r="DL19" s="12">
        <f t="shared" ca="1" si="75"/>
        <v>0</v>
      </c>
      <c r="DM19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19" s="12">
        <f t="shared" ca="1" si="76"/>
        <v>0</v>
      </c>
      <c r="DO19" s="12">
        <f t="shared" ca="1" si="77"/>
        <v>0</v>
      </c>
      <c r="DP19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19" s="12">
        <f t="shared" ca="1" si="78"/>
        <v>0</v>
      </c>
      <c r="DR19" s="12">
        <f t="shared" ca="1" si="79"/>
        <v>0</v>
      </c>
      <c r="DS19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19" s="12">
        <f t="shared" ca="1" si="80"/>
        <v>0</v>
      </c>
      <c r="DU19" s="12">
        <f t="shared" ca="1" si="81"/>
        <v>0</v>
      </c>
      <c r="DV19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19" s="12">
        <f t="shared" ca="1" si="82"/>
        <v>0</v>
      </c>
      <c r="DX19" s="12">
        <f t="shared" ca="1" si="83"/>
        <v>0</v>
      </c>
      <c r="DY19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19" s="12">
        <f t="shared" ca="1" si="84"/>
        <v>0</v>
      </c>
      <c r="EA19" s="12">
        <f t="shared" ca="1" si="85"/>
        <v>0</v>
      </c>
      <c r="EB19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19" s="12">
        <f t="shared" ca="1" si="86"/>
        <v>0</v>
      </c>
      <c r="ED19" s="12">
        <f t="shared" ca="1" si="87"/>
        <v>0</v>
      </c>
      <c r="EE19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19" s="12">
        <f t="shared" ca="1" si="88"/>
        <v>0</v>
      </c>
      <c r="EG19" s="12">
        <f t="shared" ca="1" si="89"/>
        <v>0</v>
      </c>
      <c r="EH19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19" s="12">
        <f t="shared" ca="1" si="90"/>
        <v>0</v>
      </c>
      <c r="EJ19" s="12">
        <f t="shared" ca="1" si="91"/>
        <v>0</v>
      </c>
      <c r="EK19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19" s="12">
        <f t="shared" ca="1" si="92"/>
        <v>0</v>
      </c>
      <c r="EM19" s="12">
        <f t="shared" ca="1" si="93"/>
        <v>0</v>
      </c>
      <c r="EN19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19" s="12">
        <f t="shared" ca="1" si="94"/>
        <v>0</v>
      </c>
    </row>
    <row r="20" spans="1:145" x14ac:dyDescent="0.25">
      <c r="A20" s="9" t="str">
        <f>'Positions array'!A20</f>
        <v>X New Nation</v>
      </c>
      <c r="B20" s="10">
        <v>0</v>
      </c>
      <c r="C20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0" s="10">
        <f t="shared" ca="1" si="0"/>
        <v>0</v>
      </c>
      <c r="E20" s="10">
        <f t="shared" ca="1" si="1"/>
        <v>0</v>
      </c>
      <c r="F20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0" s="10">
        <f t="shared" ca="1" si="2"/>
        <v>0</v>
      </c>
      <c r="H20" s="10">
        <f t="shared" ca="1" si="3"/>
        <v>0</v>
      </c>
      <c r="I20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0" s="10">
        <f t="shared" ca="1" si="4"/>
        <v>0</v>
      </c>
      <c r="K20" s="10">
        <f t="shared" ca="1" si="5"/>
        <v>0</v>
      </c>
      <c r="L20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0" s="10">
        <f t="shared" ca="1" si="6"/>
        <v>0</v>
      </c>
      <c r="N20" s="10">
        <f t="shared" ca="1" si="7"/>
        <v>0</v>
      </c>
      <c r="O20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0" s="10">
        <f t="shared" ca="1" si="8"/>
        <v>0</v>
      </c>
      <c r="Q20" s="10">
        <f t="shared" ca="1" si="9"/>
        <v>0</v>
      </c>
      <c r="R20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0" s="10">
        <f t="shared" ca="1" si="10"/>
        <v>0</v>
      </c>
      <c r="T20" s="10">
        <f t="shared" ca="1" si="11"/>
        <v>0</v>
      </c>
      <c r="U20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0" s="10">
        <f t="shared" ca="1" si="12"/>
        <v>0</v>
      </c>
      <c r="W20" s="10">
        <f t="shared" ca="1" si="13"/>
        <v>0</v>
      </c>
      <c r="X20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0" s="10">
        <f t="shared" ca="1" si="14"/>
        <v>0</v>
      </c>
      <c r="Z20" s="10">
        <f t="shared" ca="1" si="15"/>
        <v>0</v>
      </c>
      <c r="AA20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0" s="10">
        <f t="shared" ca="1" si="16"/>
        <v>0</v>
      </c>
      <c r="AC20" s="10">
        <f t="shared" ca="1" si="17"/>
        <v>0</v>
      </c>
      <c r="AD20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0" s="10">
        <f t="shared" ca="1" si="18"/>
        <v>0</v>
      </c>
      <c r="AF20" s="10">
        <f t="shared" ca="1" si="19"/>
        <v>0</v>
      </c>
      <c r="AG20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0" s="10">
        <f t="shared" ca="1" si="20"/>
        <v>0</v>
      </c>
      <c r="AI20" s="10">
        <f t="shared" ca="1" si="21"/>
        <v>0</v>
      </c>
      <c r="AJ20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0" s="10">
        <f t="shared" ca="1" si="22"/>
        <v>0</v>
      </c>
      <c r="AL20" s="10">
        <f t="shared" ca="1" si="23"/>
        <v>0</v>
      </c>
      <c r="AM20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0" s="10">
        <f t="shared" ca="1" si="24"/>
        <v>0</v>
      </c>
      <c r="AO20" s="10">
        <f t="shared" ca="1" si="25"/>
        <v>0</v>
      </c>
      <c r="AP20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0" s="10">
        <f t="shared" ca="1" si="26"/>
        <v>0</v>
      </c>
      <c r="AR20" s="10">
        <f t="shared" ca="1" si="27"/>
        <v>0</v>
      </c>
      <c r="AS20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0" s="10">
        <f t="shared" ca="1" si="28"/>
        <v>0</v>
      </c>
      <c r="AU20" s="10">
        <f t="shared" ca="1" si="29"/>
        <v>0</v>
      </c>
      <c r="AV20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0" s="10">
        <f t="shared" ca="1" si="30"/>
        <v>0</v>
      </c>
      <c r="AX20" s="10">
        <f t="shared" ca="1" si="31"/>
        <v>0</v>
      </c>
      <c r="AY20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0" s="10">
        <f t="shared" ca="1" si="32"/>
        <v>0</v>
      </c>
      <c r="BA20" s="10">
        <f t="shared" ca="1" si="33"/>
        <v>0</v>
      </c>
      <c r="BB20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0" s="10">
        <f t="shared" ca="1" si="34"/>
        <v>0</v>
      </c>
      <c r="BD20" s="10">
        <f t="shared" ca="1" si="35"/>
        <v>0</v>
      </c>
      <c r="BE20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0" s="10">
        <f t="shared" ca="1" si="36"/>
        <v>0</v>
      </c>
      <c r="BG20" s="10">
        <f t="shared" ca="1" si="37"/>
        <v>0</v>
      </c>
      <c r="BH20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0" s="10">
        <f t="shared" ca="1" si="38"/>
        <v>0</v>
      </c>
      <c r="BJ20" s="10">
        <f t="shared" ca="1" si="39"/>
        <v>0</v>
      </c>
      <c r="BK20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0" s="10">
        <f t="shared" ca="1" si="40"/>
        <v>0</v>
      </c>
      <c r="BM20" s="10">
        <f t="shared" ca="1" si="41"/>
        <v>0</v>
      </c>
      <c r="BN20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0" s="10">
        <f t="shared" ca="1" si="42"/>
        <v>0</v>
      </c>
      <c r="BP20" s="10">
        <f t="shared" ca="1" si="43"/>
        <v>0</v>
      </c>
      <c r="BQ20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0" s="10">
        <f t="shared" ca="1" si="44"/>
        <v>0</v>
      </c>
      <c r="BS20" s="10">
        <f t="shared" ca="1" si="45"/>
        <v>0</v>
      </c>
      <c r="BT20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0" s="10">
        <f t="shared" ca="1" si="46"/>
        <v>0</v>
      </c>
      <c r="BV20" s="10">
        <f t="shared" ca="1" si="47"/>
        <v>0</v>
      </c>
      <c r="BW20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0" s="10">
        <f t="shared" ca="1" si="48"/>
        <v>0</v>
      </c>
      <c r="BY20" s="10">
        <f t="shared" ca="1" si="49"/>
        <v>0</v>
      </c>
      <c r="BZ20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0" s="10">
        <f t="shared" ca="1" si="50"/>
        <v>0</v>
      </c>
      <c r="CB20" s="10">
        <f t="shared" ca="1" si="51"/>
        <v>0</v>
      </c>
      <c r="CC20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0" s="10">
        <f t="shared" ca="1" si="52"/>
        <v>0</v>
      </c>
      <c r="CE20" s="10">
        <f t="shared" ca="1" si="53"/>
        <v>0</v>
      </c>
      <c r="CF20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0" s="10">
        <f t="shared" ca="1" si="54"/>
        <v>0</v>
      </c>
      <c r="CH20" s="10">
        <f t="shared" ca="1" si="55"/>
        <v>0</v>
      </c>
      <c r="CI20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0" s="10">
        <f t="shared" ca="1" si="56"/>
        <v>0</v>
      </c>
      <c r="CK20" s="10">
        <f t="shared" ca="1" si="57"/>
        <v>0</v>
      </c>
      <c r="CL20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0" s="10">
        <f t="shared" ca="1" si="58"/>
        <v>0</v>
      </c>
      <c r="CN20" s="10">
        <f t="shared" ca="1" si="59"/>
        <v>0</v>
      </c>
      <c r="CO20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0" s="10">
        <f t="shared" ca="1" si="60"/>
        <v>0</v>
      </c>
      <c r="CQ20" s="10">
        <f t="shared" ca="1" si="61"/>
        <v>0</v>
      </c>
      <c r="CR20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0" s="10">
        <f t="shared" ca="1" si="62"/>
        <v>0</v>
      </c>
      <c r="CT20" s="10">
        <f t="shared" ca="1" si="63"/>
        <v>0</v>
      </c>
      <c r="CU20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0" s="10">
        <f t="shared" ca="1" si="64"/>
        <v>0</v>
      </c>
      <c r="CW20" s="10">
        <f t="shared" ca="1" si="65"/>
        <v>0</v>
      </c>
      <c r="CX20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0" s="10">
        <f t="shared" ca="1" si="66"/>
        <v>0</v>
      </c>
      <c r="CZ20" s="10">
        <f t="shared" ca="1" si="67"/>
        <v>0</v>
      </c>
      <c r="DA20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0" s="10">
        <f t="shared" ca="1" si="68"/>
        <v>0</v>
      </c>
      <c r="DC20" s="10">
        <f t="shared" ca="1" si="69"/>
        <v>0</v>
      </c>
      <c r="DD20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0" s="10">
        <f t="shared" ca="1" si="70"/>
        <v>0</v>
      </c>
      <c r="DF20" s="10">
        <f t="shared" ca="1" si="71"/>
        <v>0</v>
      </c>
      <c r="DG20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0" s="10">
        <f t="shared" ca="1" si="72"/>
        <v>0</v>
      </c>
      <c r="DI20" s="10">
        <f t="shared" ca="1" si="73"/>
        <v>0</v>
      </c>
      <c r="DJ20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0" s="10">
        <f t="shared" ca="1" si="74"/>
        <v>0</v>
      </c>
      <c r="DL20" s="10">
        <f t="shared" ca="1" si="75"/>
        <v>0</v>
      </c>
      <c r="DM20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0" s="10">
        <f t="shared" ca="1" si="76"/>
        <v>0</v>
      </c>
      <c r="DO20" s="10">
        <f t="shared" ca="1" si="77"/>
        <v>0</v>
      </c>
      <c r="DP20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0" s="10">
        <f t="shared" ca="1" si="78"/>
        <v>0</v>
      </c>
      <c r="DR20" s="10">
        <f t="shared" ca="1" si="79"/>
        <v>0</v>
      </c>
      <c r="DS20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0" s="10">
        <f t="shared" ca="1" si="80"/>
        <v>0</v>
      </c>
      <c r="DU20" s="10">
        <f t="shared" ca="1" si="81"/>
        <v>0</v>
      </c>
      <c r="DV20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0" s="10">
        <f t="shared" ca="1" si="82"/>
        <v>0</v>
      </c>
      <c r="DX20" s="10">
        <f t="shared" ca="1" si="83"/>
        <v>0</v>
      </c>
      <c r="DY20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0" s="10">
        <f t="shared" ca="1" si="84"/>
        <v>0</v>
      </c>
      <c r="EA20" s="10">
        <f t="shared" ca="1" si="85"/>
        <v>0</v>
      </c>
      <c r="EB20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0" s="10">
        <f t="shared" ca="1" si="86"/>
        <v>0</v>
      </c>
      <c r="ED20" s="10">
        <f t="shared" ca="1" si="87"/>
        <v>0</v>
      </c>
      <c r="EE20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0" s="10">
        <f t="shared" ca="1" si="88"/>
        <v>0</v>
      </c>
      <c r="EG20" s="10">
        <f t="shared" ca="1" si="89"/>
        <v>0</v>
      </c>
      <c r="EH20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0" s="10">
        <f t="shared" ca="1" si="90"/>
        <v>0</v>
      </c>
      <c r="EJ20" s="10">
        <f t="shared" ca="1" si="91"/>
        <v>0</v>
      </c>
      <c r="EK20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0" s="10">
        <f t="shared" ca="1" si="92"/>
        <v>0</v>
      </c>
      <c r="EM20" s="10">
        <f t="shared" ca="1" si="93"/>
        <v>0</v>
      </c>
      <c r="EN20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0" s="10">
        <f t="shared" ca="1" si="94"/>
        <v>0</v>
      </c>
    </row>
    <row r="21" spans="1:145" x14ac:dyDescent="0.25">
      <c r="A21" s="11" t="str">
        <f>'Positions array'!A21</f>
        <v>X New Nation</v>
      </c>
      <c r="B21" s="12">
        <v>0</v>
      </c>
      <c r="C21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1" s="12">
        <f t="shared" ca="1" si="0"/>
        <v>0</v>
      </c>
      <c r="E21" s="12">
        <f t="shared" ca="1" si="1"/>
        <v>0</v>
      </c>
      <c r="F21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1" s="12">
        <f t="shared" ca="1" si="2"/>
        <v>0</v>
      </c>
      <c r="H21" s="12">
        <f t="shared" ca="1" si="3"/>
        <v>0</v>
      </c>
      <c r="I21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1" s="12">
        <f t="shared" ca="1" si="4"/>
        <v>0</v>
      </c>
      <c r="K21" s="12">
        <f t="shared" ca="1" si="5"/>
        <v>0</v>
      </c>
      <c r="L21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1" s="12">
        <f t="shared" ca="1" si="6"/>
        <v>0</v>
      </c>
      <c r="N21" s="12">
        <f t="shared" ca="1" si="7"/>
        <v>0</v>
      </c>
      <c r="O21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1" s="12">
        <f t="shared" ca="1" si="8"/>
        <v>0</v>
      </c>
      <c r="Q21" s="12">
        <f t="shared" ca="1" si="9"/>
        <v>0</v>
      </c>
      <c r="R21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1" s="12">
        <f t="shared" ca="1" si="10"/>
        <v>0</v>
      </c>
      <c r="T21" s="12">
        <f t="shared" ca="1" si="11"/>
        <v>0</v>
      </c>
      <c r="U21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1" s="12">
        <f t="shared" ca="1" si="12"/>
        <v>0</v>
      </c>
      <c r="W21" s="12">
        <f t="shared" ca="1" si="13"/>
        <v>0</v>
      </c>
      <c r="X21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1" s="12">
        <f t="shared" ca="1" si="14"/>
        <v>0</v>
      </c>
      <c r="Z21" s="12">
        <f t="shared" ca="1" si="15"/>
        <v>0</v>
      </c>
      <c r="AA21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1" s="12">
        <f t="shared" ca="1" si="16"/>
        <v>0</v>
      </c>
      <c r="AC21" s="12">
        <f t="shared" ca="1" si="17"/>
        <v>0</v>
      </c>
      <c r="AD21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1" s="12">
        <f t="shared" ca="1" si="18"/>
        <v>0</v>
      </c>
      <c r="AF21" s="12">
        <f t="shared" ca="1" si="19"/>
        <v>0</v>
      </c>
      <c r="AG21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1" s="12">
        <f t="shared" ca="1" si="20"/>
        <v>0</v>
      </c>
      <c r="AI21" s="12">
        <f t="shared" ca="1" si="21"/>
        <v>0</v>
      </c>
      <c r="AJ21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1" s="12">
        <f t="shared" ca="1" si="22"/>
        <v>0</v>
      </c>
      <c r="AL21" s="12">
        <f t="shared" ca="1" si="23"/>
        <v>0</v>
      </c>
      <c r="AM21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1" s="12">
        <f t="shared" ca="1" si="24"/>
        <v>0</v>
      </c>
      <c r="AO21" s="12">
        <f t="shared" ca="1" si="25"/>
        <v>0</v>
      </c>
      <c r="AP21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1" s="12">
        <f t="shared" ca="1" si="26"/>
        <v>0</v>
      </c>
      <c r="AR21" s="12">
        <f t="shared" ca="1" si="27"/>
        <v>0</v>
      </c>
      <c r="AS21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1" s="12">
        <f t="shared" ca="1" si="28"/>
        <v>0</v>
      </c>
      <c r="AU21" s="12">
        <f t="shared" ca="1" si="29"/>
        <v>0</v>
      </c>
      <c r="AV21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1" s="12">
        <f t="shared" ca="1" si="30"/>
        <v>0</v>
      </c>
      <c r="AX21" s="12">
        <f t="shared" ca="1" si="31"/>
        <v>0</v>
      </c>
      <c r="AY21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1" s="12">
        <f t="shared" ca="1" si="32"/>
        <v>0</v>
      </c>
      <c r="BA21" s="12">
        <f t="shared" ca="1" si="33"/>
        <v>0</v>
      </c>
      <c r="BB21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1" s="12">
        <f t="shared" ca="1" si="34"/>
        <v>0</v>
      </c>
      <c r="BD21" s="12">
        <f t="shared" ca="1" si="35"/>
        <v>0</v>
      </c>
      <c r="BE21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1" s="12">
        <f t="shared" ca="1" si="36"/>
        <v>0</v>
      </c>
      <c r="BG21" s="12">
        <f t="shared" ca="1" si="37"/>
        <v>0</v>
      </c>
      <c r="BH21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1" s="12">
        <f t="shared" ca="1" si="38"/>
        <v>0</v>
      </c>
      <c r="BJ21" s="12">
        <f t="shared" ca="1" si="39"/>
        <v>0</v>
      </c>
      <c r="BK21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1" s="12">
        <f t="shared" ca="1" si="40"/>
        <v>0</v>
      </c>
      <c r="BM21" s="12">
        <f t="shared" ca="1" si="41"/>
        <v>0</v>
      </c>
      <c r="BN21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1" s="12">
        <f t="shared" ca="1" si="42"/>
        <v>0</v>
      </c>
      <c r="BP21" s="12">
        <f t="shared" ca="1" si="43"/>
        <v>0</v>
      </c>
      <c r="BQ21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1" s="12">
        <f t="shared" ca="1" si="44"/>
        <v>0</v>
      </c>
      <c r="BS21" s="12">
        <f t="shared" ca="1" si="45"/>
        <v>0</v>
      </c>
      <c r="BT21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1" s="12">
        <f t="shared" ca="1" si="46"/>
        <v>0</v>
      </c>
      <c r="BV21" s="12">
        <f t="shared" ca="1" si="47"/>
        <v>0</v>
      </c>
      <c r="BW21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1" s="12">
        <f t="shared" ca="1" si="48"/>
        <v>0</v>
      </c>
      <c r="BY21" s="12">
        <f t="shared" ca="1" si="49"/>
        <v>0</v>
      </c>
      <c r="BZ21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1" s="12">
        <f t="shared" ca="1" si="50"/>
        <v>0</v>
      </c>
      <c r="CB21" s="12">
        <f t="shared" ca="1" si="51"/>
        <v>0</v>
      </c>
      <c r="CC21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1" s="12">
        <f t="shared" ca="1" si="52"/>
        <v>0</v>
      </c>
      <c r="CE21" s="12">
        <f t="shared" ca="1" si="53"/>
        <v>0</v>
      </c>
      <c r="CF21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1" s="12">
        <f t="shared" ca="1" si="54"/>
        <v>0</v>
      </c>
      <c r="CH21" s="12">
        <f t="shared" ca="1" si="55"/>
        <v>0</v>
      </c>
      <c r="CI21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1" s="12">
        <f t="shared" ca="1" si="56"/>
        <v>0</v>
      </c>
      <c r="CK21" s="12">
        <f t="shared" ca="1" si="57"/>
        <v>0</v>
      </c>
      <c r="CL21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1" s="12">
        <f t="shared" ca="1" si="58"/>
        <v>0</v>
      </c>
      <c r="CN21" s="12">
        <f t="shared" ca="1" si="59"/>
        <v>0</v>
      </c>
      <c r="CO21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1" s="12">
        <f t="shared" ca="1" si="60"/>
        <v>0</v>
      </c>
      <c r="CQ21" s="12">
        <f t="shared" ca="1" si="61"/>
        <v>0</v>
      </c>
      <c r="CR21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1" s="12">
        <f t="shared" ca="1" si="62"/>
        <v>0</v>
      </c>
      <c r="CT21" s="12">
        <f t="shared" ca="1" si="63"/>
        <v>0</v>
      </c>
      <c r="CU21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1" s="12">
        <f t="shared" ca="1" si="64"/>
        <v>0</v>
      </c>
      <c r="CW21" s="12">
        <f t="shared" ca="1" si="65"/>
        <v>0</v>
      </c>
      <c r="CX21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1" s="12">
        <f t="shared" ca="1" si="66"/>
        <v>0</v>
      </c>
      <c r="CZ21" s="12">
        <f t="shared" ca="1" si="67"/>
        <v>0</v>
      </c>
      <c r="DA21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1" s="12">
        <f t="shared" ca="1" si="68"/>
        <v>0</v>
      </c>
      <c r="DC21" s="12">
        <f t="shared" ca="1" si="69"/>
        <v>0</v>
      </c>
      <c r="DD21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1" s="12">
        <f t="shared" ca="1" si="70"/>
        <v>0</v>
      </c>
      <c r="DF21" s="12">
        <f t="shared" ca="1" si="71"/>
        <v>0</v>
      </c>
      <c r="DG21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1" s="12">
        <f t="shared" ca="1" si="72"/>
        <v>0</v>
      </c>
      <c r="DI21" s="12">
        <f t="shared" ca="1" si="73"/>
        <v>0</v>
      </c>
      <c r="DJ21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1" s="12">
        <f t="shared" ca="1" si="74"/>
        <v>0</v>
      </c>
      <c r="DL21" s="12">
        <f t="shared" ca="1" si="75"/>
        <v>0</v>
      </c>
      <c r="DM21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1" s="12">
        <f t="shared" ca="1" si="76"/>
        <v>0</v>
      </c>
      <c r="DO21" s="12">
        <f t="shared" ca="1" si="77"/>
        <v>0</v>
      </c>
      <c r="DP21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1" s="12">
        <f t="shared" ca="1" si="78"/>
        <v>0</v>
      </c>
      <c r="DR21" s="12">
        <f t="shared" ca="1" si="79"/>
        <v>0</v>
      </c>
      <c r="DS21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1" s="12">
        <f t="shared" ca="1" si="80"/>
        <v>0</v>
      </c>
      <c r="DU21" s="12">
        <f t="shared" ca="1" si="81"/>
        <v>0</v>
      </c>
      <c r="DV21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1" s="12">
        <f t="shared" ca="1" si="82"/>
        <v>0</v>
      </c>
      <c r="DX21" s="12">
        <f t="shared" ca="1" si="83"/>
        <v>0</v>
      </c>
      <c r="DY21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1" s="12">
        <f t="shared" ca="1" si="84"/>
        <v>0</v>
      </c>
      <c r="EA21" s="12">
        <f t="shared" ca="1" si="85"/>
        <v>0</v>
      </c>
      <c r="EB21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1" s="12">
        <f t="shared" ca="1" si="86"/>
        <v>0</v>
      </c>
      <c r="ED21" s="12">
        <f t="shared" ca="1" si="87"/>
        <v>0</v>
      </c>
      <c r="EE21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1" s="12">
        <f t="shared" ca="1" si="88"/>
        <v>0</v>
      </c>
      <c r="EG21" s="12">
        <f t="shared" ca="1" si="89"/>
        <v>0</v>
      </c>
      <c r="EH21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1" s="12">
        <f t="shared" ca="1" si="90"/>
        <v>0</v>
      </c>
      <c r="EJ21" s="12">
        <f t="shared" ca="1" si="91"/>
        <v>0</v>
      </c>
      <c r="EK21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1" s="12">
        <f t="shared" ca="1" si="92"/>
        <v>0</v>
      </c>
      <c r="EM21" s="12">
        <f t="shared" ca="1" si="93"/>
        <v>0</v>
      </c>
      <c r="EN21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1" s="12">
        <f t="shared" ca="1" si="94"/>
        <v>0</v>
      </c>
    </row>
    <row r="22" spans="1:145" x14ac:dyDescent="0.25">
      <c r="A22" s="9" t="str">
        <f>'Positions array'!A22</f>
        <v>X New Nation</v>
      </c>
      <c r="B22" s="10">
        <v>0</v>
      </c>
      <c r="C22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2" s="10">
        <f t="shared" ca="1" si="0"/>
        <v>0</v>
      </c>
      <c r="E22" s="10">
        <f t="shared" ca="1" si="1"/>
        <v>0</v>
      </c>
      <c r="F22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2" s="10">
        <f t="shared" ca="1" si="2"/>
        <v>0</v>
      </c>
      <c r="H22" s="10">
        <f t="shared" ca="1" si="3"/>
        <v>0</v>
      </c>
      <c r="I22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2" s="10">
        <f t="shared" ca="1" si="4"/>
        <v>0</v>
      </c>
      <c r="K22" s="10">
        <f t="shared" ca="1" si="5"/>
        <v>0</v>
      </c>
      <c r="L22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2" s="10">
        <f t="shared" ca="1" si="6"/>
        <v>0</v>
      </c>
      <c r="N22" s="10">
        <f t="shared" ca="1" si="7"/>
        <v>0</v>
      </c>
      <c r="O22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2" s="10">
        <f t="shared" ca="1" si="8"/>
        <v>0</v>
      </c>
      <c r="Q22" s="10">
        <f t="shared" ca="1" si="9"/>
        <v>0</v>
      </c>
      <c r="R22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2" s="10">
        <f t="shared" ca="1" si="10"/>
        <v>0</v>
      </c>
      <c r="T22" s="10">
        <f t="shared" ca="1" si="11"/>
        <v>0</v>
      </c>
      <c r="U22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2" s="10">
        <f t="shared" ca="1" si="12"/>
        <v>0</v>
      </c>
      <c r="W22" s="10">
        <f t="shared" ca="1" si="13"/>
        <v>0</v>
      </c>
      <c r="X22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2" s="10">
        <f t="shared" ca="1" si="14"/>
        <v>0</v>
      </c>
      <c r="Z22" s="10">
        <f t="shared" ca="1" si="15"/>
        <v>0</v>
      </c>
      <c r="AA22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2" s="10">
        <f t="shared" ca="1" si="16"/>
        <v>0</v>
      </c>
      <c r="AC22" s="10">
        <f t="shared" ca="1" si="17"/>
        <v>0</v>
      </c>
      <c r="AD22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2" s="10">
        <f t="shared" ca="1" si="18"/>
        <v>0</v>
      </c>
      <c r="AF22" s="10">
        <f t="shared" ca="1" si="19"/>
        <v>0</v>
      </c>
      <c r="AG22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2" s="10">
        <f t="shared" ca="1" si="20"/>
        <v>0</v>
      </c>
      <c r="AI22" s="10">
        <f t="shared" ca="1" si="21"/>
        <v>0</v>
      </c>
      <c r="AJ22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2" s="10">
        <f t="shared" ca="1" si="22"/>
        <v>0</v>
      </c>
      <c r="AL22" s="10">
        <f t="shared" ca="1" si="23"/>
        <v>0</v>
      </c>
      <c r="AM22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2" s="10">
        <f t="shared" ca="1" si="24"/>
        <v>0</v>
      </c>
      <c r="AO22" s="10">
        <f t="shared" ca="1" si="25"/>
        <v>0</v>
      </c>
      <c r="AP22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2" s="10">
        <f t="shared" ca="1" si="26"/>
        <v>0</v>
      </c>
      <c r="AR22" s="10">
        <f t="shared" ca="1" si="27"/>
        <v>0</v>
      </c>
      <c r="AS22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2" s="10">
        <f t="shared" ca="1" si="28"/>
        <v>0</v>
      </c>
      <c r="AU22" s="10">
        <f t="shared" ca="1" si="29"/>
        <v>0</v>
      </c>
      <c r="AV22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2" s="10">
        <f t="shared" ca="1" si="30"/>
        <v>0</v>
      </c>
      <c r="AX22" s="10">
        <f t="shared" ca="1" si="31"/>
        <v>0</v>
      </c>
      <c r="AY22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2" s="10">
        <f t="shared" ca="1" si="32"/>
        <v>0</v>
      </c>
      <c r="BA22" s="10">
        <f t="shared" ca="1" si="33"/>
        <v>0</v>
      </c>
      <c r="BB22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2" s="10">
        <f t="shared" ca="1" si="34"/>
        <v>0</v>
      </c>
      <c r="BD22" s="10">
        <f t="shared" ca="1" si="35"/>
        <v>0</v>
      </c>
      <c r="BE22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2" s="10">
        <f t="shared" ca="1" si="36"/>
        <v>0</v>
      </c>
      <c r="BG22" s="10">
        <f t="shared" ca="1" si="37"/>
        <v>0</v>
      </c>
      <c r="BH22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2" s="10">
        <f t="shared" ca="1" si="38"/>
        <v>0</v>
      </c>
      <c r="BJ22" s="10">
        <f t="shared" ca="1" si="39"/>
        <v>0</v>
      </c>
      <c r="BK22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2" s="10">
        <f t="shared" ca="1" si="40"/>
        <v>0</v>
      </c>
      <c r="BM22" s="10">
        <f t="shared" ca="1" si="41"/>
        <v>0</v>
      </c>
      <c r="BN22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2" s="10">
        <f t="shared" ca="1" si="42"/>
        <v>0</v>
      </c>
      <c r="BP22" s="10">
        <f t="shared" ca="1" si="43"/>
        <v>0</v>
      </c>
      <c r="BQ22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2" s="10">
        <f t="shared" ca="1" si="44"/>
        <v>0</v>
      </c>
      <c r="BS22" s="10">
        <f t="shared" ca="1" si="45"/>
        <v>0</v>
      </c>
      <c r="BT22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2" s="10">
        <f t="shared" ca="1" si="46"/>
        <v>0</v>
      </c>
      <c r="BV22" s="10">
        <f t="shared" ca="1" si="47"/>
        <v>0</v>
      </c>
      <c r="BW22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2" s="10">
        <f t="shared" ca="1" si="48"/>
        <v>0</v>
      </c>
      <c r="BY22" s="10">
        <f t="shared" ca="1" si="49"/>
        <v>0</v>
      </c>
      <c r="BZ22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2" s="10">
        <f t="shared" ca="1" si="50"/>
        <v>0</v>
      </c>
      <c r="CB22" s="10">
        <f t="shared" ca="1" si="51"/>
        <v>0</v>
      </c>
      <c r="CC22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2" s="10">
        <f t="shared" ca="1" si="52"/>
        <v>0</v>
      </c>
      <c r="CE22" s="10">
        <f t="shared" ca="1" si="53"/>
        <v>0</v>
      </c>
      <c r="CF22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2" s="10">
        <f t="shared" ca="1" si="54"/>
        <v>0</v>
      </c>
      <c r="CH22" s="10">
        <f t="shared" ca="1" si="55"/>
        <v>0</v>
      </c>
      <c r="CI22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2" s="10">
        <f t="shared" ca="1" si="56"/>
        <v>0</v>
      </c>
      <c r="CK22" s="10">
        <f t="shared" ca="1" si="57"/>
        <v>0</v>
      </c>
      <c r="CL22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2" s="10">
        <f t="shared" ca="1" si="58"/>
        <v>0</v>
      </c>
      <c r="CN22" s="10">
        <f t="shared" ca="1" si="59"/>
        <v>0</v>
      </c>
      <c r="CO22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2" s="10">
        <f t="shared" ca="1" si="60"/>
        <v>0</v>
      </c>
      <c r="CQ22" s="10">
        <f t="shared" ca="1" si="61"/>
        <v>0</v>
      </c>
      <c r="CR22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2" s="10">
        <f t="shared" ca="1" si="62"/>
        <v>0</v>
      </c>
      <c r="CT22" s="10">
        <f t="shared" ca="1" si="63"/>
        <v>0</v>
      </c>
      <c r="CU22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2" s="10">
        <f t="shared" ca="1" si="64"/>
        <v>0</v>
      </c>
      <c r="CW22" s="10">
        <f t="shared" ca="1" si="65"/>
        <v>0</v>
      </c>
      <c r="CX22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2" s="10">
        <f t="shared" ca="1" si="66"/>
        <v>0</v>
      </c>
      <c r="CZ22" s="10">
        <f t="shared" ca="1" si="67"/>
        <v>0</v>
      </c>
      <c r="DA22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2" s="10">
        <f t="shared" ca="1" si="68"/>
        <v>0</v>
      </c>
      <c r="DC22" s="10">
        <f t="shared" ca="1" si="69"/>
        <v>0</v>
      </c>
      <c r="DD22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2" s="10">
        <f t="shared" ca="1" si="70"/>
        <v>0</v>
      </c>
      <c r="DF22" s="10">
        <f t="shared" ca="1" si="71"/>
        <v>0</v>
      </c>
      <c r="DG22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2" s="10">
        <f t="shared" ca="1" si="72"/>
        <v>0</v>
      </c>
      <c r="DI22" s="10">
        <f t="shared" ca="1" si="73"/>
        <v>0</v>
      </c>
      <c r="DJ22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2" s="10">
        <f t="shared" ca="1" si="74"/>
        <v>0</v>
      </c>
      <c r="DL22" s="10">
        <f t="shared" ca="1" si="75"/>
        <v>0</v>
      </c>
      <c r="DM22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2" s="10">
        <f t="shared" ca="1" si="76"/>
        <v>0</v>
      </c>
      <c r="DO22" s="10">
        <f t="shared" ca="1" si="77"/>
        <v>0</v>
      </c>
      <c r="DP22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2" s="10">
        <f t="shared" ca="1" si="78"/>
        <v>0</v>
      </c>
      <c r="DR22" s="10">
        <f t="shared" ca="1" si="79"/>
        <v>0</v>
      </c>
      <c r="DS22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2" s="10">
        <f t="shared" ca="1" si="80"/>
        <v>0</v>
      </c>
      <c r="DU22" s="10">
        <f t="shared" ca="1" si="81"/>
        <v>0</v>
      </c>
      <c r="DV22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2" s="10">
        <f t="shared" ca="1" si="82"/>
        <v>0</v>
      </c>
      <c r="DX22" s="10">
        <f t="shared" ca="1" si="83"/>
        <v>0</v>
      </c>
      <c r="DY22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2" s="10">
        <f t="shared" ca="1" si="84"/>
        <v>0</v>
      </c>
      <c r="EA22" s="10">
        <f t="shared" ca="1" si="85"/>
        <v>0</v>
      </c>
      <c r="EB22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2" s="10">
        <f t="shared" ca="1" si="86"/>
        <v>0</v>
      </c>
      <c r="ED22" s="10">
        <f t="shared" ca="1" si="87"/>
        <v>0</v>
      </c>
      <c r="EE22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2" s="10">
        <f t="shared" ca="1" si="88"/>
        <v>0</v>
      </c>
      <c r="EG22" s="10">
        <f t="shared" ca="1" si="89"/>
        <v>0</v>
      </c>
      <c r="EH22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2" s="10">
        <f t="shared" ca="1" si="90"/>
        <v>0</v>
      </c>
      <c r="EJ22" s="10">
        <f t="shared" ca="1" si="91"/>
        <v>0</v>
      </c>
      <c r="EK22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2" s="10">
        <f t="shared" ca="1" si="92"/>
        <v>0</v>
      </c>
      <c r="EM22" s="10">
        <f t="shared" ca="1" si="93"/>
        <v>0</v>
      </c>
      <c r="EN22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2" s="10">
        <f t="shared" ca="1" si="94"/>
        <v>0</v>
      </c>
    </row>
    <row r="23" spans="1:145" x14ac:dyDescent="0.25">
      <c r="A23" s="11" t="str">
        <f>'Positions array'!A23</f>
        <v>X New Nation</v>
      </c>
      <c r="B23" s="12">
        <v>0</v>
      </c>
      <c r="C23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3" s="12">
        <f t="shared" ca="1" si="0"/>
        <v>0</v>
      </c>
      <c r="E23" s="12">
        <f t="shared" ca="1" si="1"/>
        <v>0</v>
      </c>
      <c r="F23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3" s="12">
        <f t="shared" ca="1" si="2"/>
        <v>0</v>
      </c>
      <c r="H23" s="12">
        <f t="shared" ca="1" si="3"/>
        <v>0</v>
      </c>
      <c r="I23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3" s="12">
        <f t="shared" ca="1" si="4"/>
        <v>0</v>
      </c>
      <c r="K23" s="12">
        <f t="shared" ca="1" si="5"/>
        <v>0</v>
      </c>
      <c r="L23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3" s="12">
        <f t="shared" ca="1" si="6"/>
        <v>0</v>
      </c>
      <c r="N23" s="12">
        <f t="shared" ca="1" si="7"/>
        <v>0</v>
      </c>
      <c r="O23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3" s="12">
        <f t="shared" ca="1" si="8"/>
        <v>0</v>
      </c>
      <c r="Q23" s="12">
        <f t="shared" ca="1" si="9"/>
        <v>0</v>
      </c>
      <c r="R23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3" s="12">
        <f t="shared" ca="1" si="10"/>
        <v>0</v>
      </c>
      <c r="T23" s="12">
        <f t="shared" ca="1" si="11"/>
        <v>0</v>
      </c>
      <c r="U23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3" s="12">
        <f t="shared" ca="1" si="12"/>
        <v>0</v>
      </c>
      <c r="W23" s="12">
        <f t="shared" ca="1" si="13"/>
        <v>0</v>
      </c>
      <c r="X23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3" s="12">
        <f t="shared" ca="1" si="14"/>
        <v>0</v>
      </c>
      <c r="Z23" s="12">
        <f t="shared" ca="1" si="15"/>
        <v>0</v>
      </c>
      <c r="AA23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3" s="12">
        <f t="shared" ca="1" si="16"/>
        <v>0</v>
      </c>
      <c r="AC23" s="12">
        <f t="shared" ca="1" si="17"/>
        <v>0</v>
      </c>
      <c r="AD23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3" s="12">
        <f t="shared" ca="1" si="18"/>
        <v>0</v>
      </c>
      <c r="AF23" s="12">
        <f t="shared" ca="1" si="19"/>
        <v>0</v>
      </c>
      <c r="AG23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3" s="12">
        <f t="shared" ca="1" si="20"/>
        <v>0</v>
      </c>
      <c r="AI23" s="12">
        <f t="shared" ca="1" si="21"/>
        <v>0</v>
      </c>
      <c r="AJ23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3" s="12">
        <f t="shared" ca="1" si="22"/>
        <v>0</v>
      </c>
      <c r="AL23" s="12">
        <f t="shared" ca="1" si="23"/>
        <v>0</v>
      </c>
      <c r="AM23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3" s="12">
        <f t="shared" ca="1" si="24"/>
        <v>0</v>
      </c>
      <c r="AO23" s="12">
        <f t="shared" ca="1" si="25"/>
        <v>0</v>
      </c>
      <c r="AP23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3" s="12">
        <f t="shared" ca="1" si="26"/>
        <v>0</v>
      </c>
      <c r="AR23" s="12">
        <f t="shared" ca="1" si="27"/>
        <v>0</v>
      </c>
      <c r="AS23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3" s="12">
        <f t="shared" ca="1" si="28"/>
        <v>0</v>
      </c>
      <c r="AU23" s="12">
        <f t="shared" ca="1" si="29"/>
        <v>0</v>
      </c>
      <c r="AV23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3" s="12">
        <f t="shared" ca="1" si="30"/>
        <v>0</v>
      </c>
      <c r="AX23" s="12">
        <f t="shared" ca="1" si="31"/>
        <v>0</v>
      </c>
      <c r="AY23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3" s="12">
        <f t="shared" ca="1" si="32"/>
        <v>0</v>
      </c>
      <c r="BA23" s="12">
        <f t="shared" ca="1" si="33"/>
        <v>0</v>
      </c>
      <c r="BB23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3" s="12">
        <f t="shared" ca="1" si="34"/>
        <v>0</v>
      </c>
      <c r="BD23" s="12">
        <f t="shared" ca="1" si="35"/>
        <v>0</v>
      </c>
      <c r="BE23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3" s="12">
        <f t="shared" ca="1" si="36"/>
        <v>0</v>
      </c>
      <c r="BG23" s="12">
        <f t="shared" ca="1" si="37"/>
        <v>0</v>
      </c>
      <c r="BH23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3" s="12">
        <f t="shared" ca="1" si="38"/>
        <v>0</v>
      </c>
      <c r="BJ23" s="12">
        <f t="shared" ca="1" si="39"/>
        <v>0</v>
      </c>
      <c r="BK23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3" s="12">
        <f t="shared" ca="1" si="40"/>
        <v>0</v>
      </c>
      <c r="BM23" s="12">
        <f t="shared" ca="1" si="41"/>
        <v>0</v>
      </c>
      <c r="BN23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3" s="12">
        <f t="shared" ca="1" si="42"/>
        <v>0</v>
      </c>
      <c r="BP23" s="12">
        <f t="shared" ca="1" si="43"/>
        <v>0</v>
      </c>
      <c r="BQ23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3" s="12">
        <f t="shared" ca="1" si="44"/>
        <v>0</v>
      </c>
      <c r="BS23" s="12">
        <f t="shared" ca="1" si="45"/>
        <v>0</v>
      </c>
      <c r="BT23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3" s="12">
        <f t="shared" ca="1" si="46"/>
        <v>0</v>
      </c>
      <c r="BV23" s="12">
        <f t="shared" ca="1" si="47"/>
        <v>0</v>
      </c>
      <c r="BW23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3" s="12">
        <f t="shared" ca="1" si="48"/>
        <v>0</v>
      </c>
      <c r="BY23" s="12">
        <f t="shared" ca="1" si="49"/>
        <v>0</v>
      </c>
      <c r="BZ23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3" s="12">
        <f t="shared" ca="1" si="50"/>
        <v>0</v>
      </c>
      <c r="CB23" s="12">
        <f t="shared" ca="1" si="51"/>
        <v>0</v>
      </c>
      <c r="CC23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3" s="12">
        <f t="shared" ca="1" si="52"/>
        <v>0</v>
      </c>
      <c r="CE23" s="12">
        <f t="shared" ca="1" si="53"/>
        <v>0</v>
      </c>
      <c r="CF23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3" s="12">
        <f t="shared" ca="1" si="54"/>
        <v>0</v>
      </c>
      <c r="CH23" s="12">
        <f t="shared" ca="1" si="55"/>
        <v>0</v>
      </c>
      <c r="CI23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3" s="12">
        <f t="shared" ca="1" si="56"/>
        <v>0</v>
      </c>
      <c r="CK23" s="12">
        <f t="shared" ca="1" si="57"/>
        <v>0</v>
      </c>
      <c r="CL23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3" s="12">
        <f t="shared" ca="1" si="58"/>
        <v>0</v>
      </c>
      <c r="CN23" s="12">
        <f t="shared" ca="1" si="59"/>
        <v>0</v>
      </c>
      <c r="CO23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3" s="12">
        <f t="shared" ca="1" si="60"/>
        <v>0</v>
      </c>
      <c r="CQ23" s="12">
        <f t="shared" ca="1" si="61"/>
        <v>0</v>
      </c>
      <c r="CR23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3" s="12">
        <f t="shared" ca="1" si="62"/>
        <v>0</v>
      </c>
      <c r="CT23" s="12">
        <f t="shared" ca="1" si="63"/>
        <v>0</v>
      </c>
      <c r="CU23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3" s="12">
        <f t="shared" ca="1" si="64"/>
        <v>0</v>
      </c>
      <c r="CW23" s="12">
        <f t="shared" ca="1" si="65"/>
        <v>0</v>
      </c>
      <c r="CX23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3" s="12">
        <f t="shared" ca="1" si="66"/>
        <v>0</v>
      </c>
      <c r="CZ23" s="12">
        <f t="shared" ca="1" si="67"/>
        <v>0</v>
      </c>
      <c r="DA23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3" s="12">
        <f t="shared" ca="1" si="68"/>
        <v>0</v>
      </c>
      <c r="DC23" s="12">
        <f t="shared" ca="1" si="69"/>
        <v>0</v>
      </c>
      <c r="DD23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3" s="12">
        <f t="shared" ca="1" si="70"/>
        <v>0</v>
      </c>
      <c r="DF23" s="12">
        <f t="shared" ca="1" si="71"/>
        <v>0</v>
      </c>
      <c r="DG23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3" s="12">
        <f t="shared" ca="1" si="72"/>
        <v>0</v>
      </c>
      <c r="DI23" s="12">
        <f t="shared" ca="1" si="73"/>
        <v>0</v>
      </c>
      <c r="DJ23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3" s="12">
        <f t="shared" ca="1" si="74"/>
        <v>0</v>
      </c>
      <c r="DL23" s="12">
        <f t="shared" ca="1" si="75"/>
        <v>0</v>
      </c>
      <c r="DM23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3" s="12">
        <f t="shared" ca="1" si="76"/>
        <v>0</v>
      </c>
      <c r="DO23" s="12">
        <f t="shared" ca="1" si="77"/>
        <v>0</v>
      </c>
      <c r="DP23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3" s="12">
        <f t="shared" ca="1" si="78"/>
        <v>0</v>
      </c>
      <c r="DR23" s="12">
        <f t="shared" ca="1" si="79"/>
        <v>0</v>
      </c>
      <c r="DS23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3" s="12">
        <f t="shared" ca="1" si="80"/>
        <v>0</v>
      </c>
      <c r="DU23" s="12">
        <f t="shared" ca="1" si="81"/>
        <v>0</v>
      </c>
      <c r="DV23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3" s="12">
        <f t="shared" ca="1" si="82"/>
        <v>0</v>
      </c>
      <c r="DX23" s="12">
        <f t="shared" ca="1" si="83"/>
        <v>0</v>
      </c>
      <c r="DY23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3" s="12">
        <f t="shared" ca="1" si="84"/>
        <v>0</v>
      </c>
      <c r="EA23" s="12">
        <f t="shared" ca="1" si="85"/>
        <v>0</v>
      </c>
      <c r="EB23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3" s="12">
        <f t="shared" ca="1" si="86"/>
        <v>0</v>
      </c>
      <c r="ED23" s="12">
        <f t="shared" ca="1" si="87"/>
        <v>0</v>
      </c>
      <c r="EE23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3" s="12">
        <f t="shared" ca="1" si="88"/>
        <v>0</v>
      </c>
      <c r="EG23" s="12">
        <f t="shared" ca="1" si="89"/>
        <v>0</v>
      </c>
      <c r="EH23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3" s="12">
        <f t="shared" ca="1" si="90"/>
        <v>0</v>
      </c>
      <c r="EJ23" s="12">
        <f t="shared" ca="1" si="91"/>
        <v>0</v>
      </c>
      <c r="EK23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3" s="12">
        <f t="shared" ca="1" si="92"/>
        <v>0</v>
      </c>
      <c r="EM23" s="12">
        <f t="shared" ca="1" si="93"/>
        <v>0</v>
      </c>
      <c r="EN23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3" s="12">
        <f t="shared" ca="1" si="94"/>
        <v>0</v>
      </c>
    </row>
    <row r="24" spans="1:145" x14ac:dyDescent="0.25">
      <c r="A24" s="9" t="str">
        <f>'Positions array'!A24</f>
        <v>X New Nation</v>
      </c>
      <c r="B24" s="10">
        <v>0</v>
      </c>
      <c r="C24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4" s="10">
        <f t="shared" ca="1" si="0"/>
        <v>0</v>
      </c>
      <c r="E24" s="10">
        <f t="shared" ca="1" si="1"/>
        <v>0</v>
      </c>
      <c r="F24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4" s="10">
        <f t="shared" ca="1" si="2"/>
        <v>0</v>
      </c>
      <c r="H24" s="10">
        <f t="shared" ca="1" si="3"/>
        <v>0</v>
      </c>
      <c r="I24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4" s="10">
        <f t="shared" ca="1" si="4"/>
        <v>0</v>
      </c>
      <c r="K24" s="10">
        <f t="shared" ca="1" si="5"/>
        <v>0</v>
      </c>
      <c r="L24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4" s="10">
        <f t="shared" ca="1" si="6"/>
        <v>0</v>
      </c>
      <c r="N24" s="10">
        <f t="shared" ca="1" si="7"/>
        <v>0</v>
      </c>
      <c r="O24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4" s="10">
        <f t="shared" ca="1" si="8"/>
        <v>0</v>
      </c>
      <c r="Q24" s="10">
        <f t="shared" ca="1" si="9"/>
        <v>0</v>
      </c>
      <c r="R24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4" s="10">
        <f t="shared" ca="1" si="10"/>
        <v>0</v>
      </c>
      <c r="T24" s="10">
        <f t="shared" ca="1" si="11"/>
        <v>0</v>
      </c>
      <c r="U24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4" s="10">
        <f t="shared" ca="1" si="12"/>
        <v>0</v>
      </c>
      <c r="W24" s="10">
        <f t="shared" ca="1" si="13"/>
        <v>0</v>
      </c>
      <c r="X24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4" s="10">
        <f t="shared" ca="1" si="14"/>
        <v>0</v>
      </c>
      <c r="Z24" s="10">
        <f t="shared" ca="1" si="15"/>
        <v>0</v>
      </c>
      <c r="AA24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4" s="10">
        <f t="shared" ca="1" si="16"/>
        <v>0</v>
      </c>
      <c r="AC24" s="10">
        <f t="shared" ca="1" si="17"/>
        <v>0</v>
      </c>
      <c r="AD24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4" s="10">
        <f t="shared" ca="1" si="18"/>
        <v>0</v>
      </c>
      <c r="AF24" s="10">
        <f t="shared" ca="1" si="19"/>
        <v>0</v>
      </c>
      <c r="AG24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4" s="10">
        <f t="shared" ca="1" si="20"/>
        <v>0</v>
      </c>
      <c r="AI24" s="10">
        <f t="shared" ca="1" si="21"/>
        <v>0</v>
      </c>
      <c r="AJ24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4" s="10">
        <f t="shared" ca="1" si="22"/>
        <v>0</v>
      </c>
      <c r="AL24" s="10">
        <f t="shared" ca="1" si="23"/>
        <v>0</v>
      </c>
      <c r="AM24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4" s="10">
        <f t="shared" ca="1" si="24"/>
        <v>0</v>
      </c>
      <c r="AO24" s="10">
        <f t="shared" ca="1" si="25"/>
        <v>0</v>
      </c>
      <c r="AP24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4" s="10">
        <f t="shared" ca="1" si="26"/>
        <v>0</v>
      </c>
      <c r="AR24" s="10">
        <f t="shared" ca="1" si="27"/>
        <v>0</v>
      </c>
      <c r="AS24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4" s="10">
        <f t="shared" ca="1" si="28"/>
        <v>0</v>
      </c>
      <c r="AU24" s="10">
        <f t="shared" ca="1" si="29"/>
        <v>0</v>
      </c>
      <c r="AV24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4" s="10">
        <f t="shared" ca="1" si="30"/>
        <v>0</v>
      </c>
      <c r="AX24" s="10">
        <f t="shared" ca="1" si="31"/>
        <v>0</v>
      </c>
      <c r="AY24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4" s="10">
        <f t="shared" ca="1" si="32"/>
        <v>0</v>
      </c>
      <c r="BA24" s="10">
        <f t="shared" ca="1" si="33"/>
        <v>0</v>
      </c>
      <c r="BB24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4" s="10">
        <f t="shared" ca="1" si="34"/>
        <v>0</v>
      </c>
      <c r="BD24" s="10">
        <f t="shared" ca="1" si="35"/>
        <v>0</v>
      </c>
      <c r="BE24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4" s="10">
        <f t="shared" ca="1" si="36"/>
        <v>0</v>
      </c>
      <c r="BG24" s="10">
        <f t="shared" ca="1" si="37"/>
        <v>0</v>
      </c>
      <c r="BH24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4" s="10">
        <f t="shared" ca="1" si="38"/>
        <v>0</v>
      </c>
      <c r="BJ24" s="10">
        <f t="shared" ca="1" si="39"/>
        <v>0</v>
      </c>
      <c r="BK24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4" s="10">
        <f t="shared" ca="1" si="40"/>
        <v>0</v>
      </c>
      <c r="BM24" s="10">
        <f t="shared" ca="1" si="41"/>
        <v>0</v>
      </c>
      <c r="BN24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4" s="10">
        <f t="shared" ca="1" si="42"/>
        <v>0</v>
      </c>
      <c r="BP24" s="10">
        <f t="shared" ca="1" si="43"/>
        <v>0</v>
      </c>
      <c r="BQ24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4" s="10">
        <f t="shared" ca="1" si="44"/>
        <v>0</v>
      </c>
      <c r="BS24" s="10">
        <f t="shared" ca="1" si="45"/>
        <v>0</v>
      </c>
      <c r="BT24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4" s="10">
        <f t="shared" ca="1" si="46"/>
        <v>0</v>
      </c>
      <c r="BV24" s="10">
        <f t="shared" ca="1" si="47"/>
        <v>0</v>
      </c>
      <c r="BW24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4" s="10">
        <f t="shared" ca="1" si="48"/>
        <v>0</v>
      </c>
      <c r="BY24" s="10">
        <f t="shared" ca="1" si="49"/>
        <v>0</v>
      </c>
      <c r="BZ24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4" s="10">
        <f t="shared" ca="1" si="50"/>
        <v>0</v>
      </c>
      <c r="CB24" s="10">
        <f t="shared" ca="1" si="51"/>
        <v>0</v>
      </c>
      <c r="CC24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4" s="10">
        <f t="shared" ca="1" si="52"/>
        <v>0</v>
      </c>
      <c r="CE24" s="10">
        <f t="shared" ca="1" si="53"/>
        <v>0</v>
      </c>
      <c r="CF24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4" s="10">
        <f t="shared" ca="1" si="54"/>
        <v>0</v>
      </c>
      <c r="CH24" s="10">
        <f t="shared" ca="1" si="55"/>
        <v>0</v>
      </c>
      <c r="CI24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4" s="10">
        <f t="shared" ca="1" si="56"/>
        <v>0</v>
      </c>
      <c r="CK24" s="10">
        <f t="shared" ca="1" si="57"/>
        <v>0</v>
      </c>
      <c r="CL24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4" s="10">
        <f t="shared" ca="1" si="58"/>
        <v>0</v>
      </c>
      <c r="CN24" s="10">
        <f t="shared" ca="1" si="59"/>
        <v>0</v>
      </c>
      <c r="CO24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4" s="10">
        <f t="shared" ca="1" si="60"/>
        <v>0</v>
      </c>
      <c r="CQ24" s="10">
        <f t="shared" ca="1" si="61"/>
        <v>0</v>
      </c>
      <c r="CR24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4" s="10">
        <f t="shared" ca="1" si="62"/>
        <v>0</v>
      </c>
      <c r="CT24" s="10">
        <f t="shared" ca="1" si="63"/>
        <v>0</v>
      </c>
      <c r="CU24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4" s="10">
        <f t="shared" ca="1" si="64"/>
        <v>0</v>
      </c>
      <c r="CW24" s="10">
        <f t="shared" ca="1" si="65"/>
        <v>0</v>
      </c>
      <c r="CX24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4" s="10">
        <f t="shared" ca="1" si="66"/>
        <v>0</v>
      </c>
      <c r="CZ24" s="10">
        <f t="shared" ca="1" si="67"/>
        <v>0</v>
      </c>
      <c r="DA24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4" s="10">
        <f t="shared" ca="1" si="68"/>
        <v>0</v>
      </c>
      <c r="DC24" s="10">
        <f t="shared" ca="1" si="69"/>
        <v>0</v>
      </c>
      <c r="DD24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4" s="10">
        <f t="shared" ca="1" si="70"/>
        <v>0</v>
      </c>
      <c r="DF24" s="10">
        <f t="shared" ca="1" si="71"/>
        <v>0</v>
      </c>
      <c r="DG24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4" s="10">
        <f t="shared" ca="1" si="72"/>
        <v>0</v>
      </c>
      <c r="DI24" s="10">
        <f t="shared" ca="1" si="73"/>
        <v>0</v>
      </c>
      <c r="DJ24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4" s="10">
        <f t="shared" ca="1" si="74"/>
        <v>0</v>
      </c>
      <c r="DL24" s="10">
        <f t="shared" ca="1" si="75"/>
        <v>0</v>
      </c>
      <c r="DM24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4" s="10">
        <f t="shared" ca="1" si="76"/>
        <v>0</v>
      </c>
      <c r="DO24" s="10">
        <f t="shared" ca="1" si="77"/>
        <v>0</v>
      </c>
      <c r="DP24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4" s="10">
        <f t="shared" ca="1" si="78"/>
        <v>0</v>
      </c>
      <c r="DR24" s="10">
        <f t="shared" ca="1" si="79"/>
        <v>0</v>
      </c>
      <c r="DS24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4" s="10">
        <f t="shared" ca="1" si="80"/>
        <v>0</v>
      </c>
      <c r="DU24" s="10">
        <f t="shared" ca="1" si="81"/>
        <v>0</v>
      </c>
      <c r="DV24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4" s="10">
        <f t="shared" ca="1" si="82"/>
        <v>0</v>
      </c>
      <c r="DX24" s="10">
        <f t="shared" ca="1" si="83"/>
        <v>0</v>
      </c>
      <c r="DY24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4" s="10">
        <f t="shared" ca="1" si="84"/>
        <v>0</v>
      </c>
      <c r="EA24" s="10">
        <f t="shared" ca="1" si="85"/>
        <v>0</v>
      </c>
      <c r="EB24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4" s="10">
        <f t="shared" ca="1" si="86"/>
        <v>0</v>
      </c>
      <c r="ED24" s="10">
        <f t="shared" ca="1" si="87"/>
        <v>0</v>
      </c>
      <c r="EE24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4" s="10">
        <f t="shared" ca="1" si="88"/>
        <v>0</v>
      </c>
      <c r="EG24" s="10">
        <f t="shared" ca="1" si="89"/>
        <v>0</v>
      </c>
      <c r="EH24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4" s="10">
        <f t="shared" ca="1" si="90"/>
        <v>0</v>
      </c>
      <c r="EJ24" s="10">
        <f t="shared" ca="1" si="91"/>
        <v>0</v>
      </c>
      <c r="EK24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4" s="10">
        <f t="shared" ca="1" si="92"/>
        <v>0</v>
      </c>
      <c r="EM24" s="10">
        <f t="shared" ca="1" si="93"/>
        <v>0</v>
      </c>
      <c r="EN24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4" s="10">
        <f t="shared" ca="1" si="94"/>
        <v>0</v>
      </c>
    </row>
    <row r="25" spans="1:145" x14ac:dyDescent="0.25">
      <c r="A25" s="11" t="str">
        <f>'Positions array'!A25</f>
        <v>X New Nation</v>
      </c>
      <c r="B25" s="12">
        <v>0</v>
      </c>
      <c r="C25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5" s="12">
        <f t="shared" ca="1" si="0"/>
        <v>0</v>
      </c>
      <c r="E25" s="12">
        <f t="shared" ca="1" si="1"/>
        <v>0</v>
      </c>
      <c r="F25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5" s="12">
        <f t="shared" ca="1" si="2"/>
        <v>0</v>
      </c>
      <c r="H25" s="12">
        <f t="shared" ca="1" si="3"/>
        <v>0</v>
      </c>
      <c r="I25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5" s="12">
        <f t="shared" ca="1" si="4"/>
        <v>0</v>
      </c>
      <c r="K25" s="12">
        <f t="shared" ca="1" si="5"/>
        <v>0</v>
      </c>
      <c r="L25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5" s="12">
        <f t="shared" ca="1" si="6"/>
        <v>0</v>
      </c>
      <c r="N25" s="12">
        <f t="shared" ca="1" si="7"/>
        <v>0</v>
      </c>
      <c r="O25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5" s="12">
        <f t="shared" ca="1" si="8"/>
        <v>0</v>
      </c>
      <c r="Q25" s="12">
        <f t="shared" ca="1" si="9"/>
        <v>0</v>
      </c>
      <c r="R25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5" s="12">
        <f t="shared" ca="1" si="10"/>
        <v>0</v>
      </c>
      <c r="T25" s="12">
        <f t="shared" ca="1" si="11"/>
        <v>0</v>
      </c>
      <c r="U25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5" s="12">
        <f t="shared" ca="1" si="12"/>
        <v>0</v>
      </c>
      <c r="W25" s="12">
        <f t="shared" ca="1" si="13"/>
        <v>0</v>
      </c>
      <c r="X25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5" s="12">
        <f t="shared" ca="1" si="14"/>
        <v>0</v>
      </c>
      <c r="Z25" s="12">
        <f t="shared" ca="1" si="15"/>
        <v>0</v>
      </c>
      <c r="AA25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5" s="12">
        <f t="shared" ca="1" si="16"/>
        <v>0</v>
      </c>
      <c r="AC25" s="12">
        <f t="shared" ca="1" si="17"/>
        <v>0</v>
      </c>
      <c r="AD25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5" s="12">
        <f t="shared" ca="1" si="18"/>
        <v>0</v>
      </c>
      <c r="AF25" s="12">
        <f t="shared" ca="1" si="19"/>
        <v>0</v>
      </c>
      <c r="AG25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5" s="12">
        <f t="shared" ca="1" si="20"/>
        <v>0</v>
      </c>
      <c r="AI25" s="12">
        <f t="shared" ca="1" si="21"/>
        <v>0</v>
      </c>
      <c r="AJ25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5" s="12">
        <f t="shared" ca="1" si="22"/>
        <v>0</v>
      </c>
      <c r="AL25" s="12">
        <f t="shared" ca="1" si="23"/>
        <v>0</v>
      </c>
      <c r="AM25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5" s="12">
        <f t="shared" ca="1" si="24"/>
        <v>0</v>
      </c>
      <c r="AO25" s="12">
        <f t="shared" ca="1" si="25"/>
        <v>0</v>
      </c>
      <c r="AP25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5" s="12">
        <f t="shared" ca="1" si="26"/>
        <v>0</v>
      </c>
      <c r="AR25" s="12">
        <f t="shared" ca="1" si="27"/>
        <v>0</v>
      </c>
      <c r="AS25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5" s="12">
        <f t="shared" ca="1" si="28"/>
        <v>0</v>
      </c>
      <c r="AU25" s="12">
        <f t="shared" ca="1" si="29"/>
        <v>0</v>
      </c>
      <c r="AV25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5" s="12">
        <f t="shared" ca="1" si="30"/>
        <v>0</v>
      </c>
      <c r="AX25" s="12">
        <f t="shared" ca="1" si="31"/>
        <v>0</v>
      </c>
      <c r="AY25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5" s="12">
        <f t="shared" ca="1" si="32"/>
        <v>0</v>
      </c>
      <c r="BA25" s="12">
        <f t="shared" ca="1" si="33"/>
        <v>0</v>
      </c>
      <c r="BB25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5" s="12">
        <f t="shared" ca="1" si="34"/>
        <v>0</v>
      </c>
      <c r="BD25" s="12">
        <f t="shared" ca="1" si="35"/>
        <v>0</v>
      </c>
      <c r="BE25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5" s="12">
        <f t="shared" ca="1" si="36"/>
        <v>0</v>
      </c>
      <c r="BG25" s="12">
        <f t="shared" ca="1" si="37"/>
        <v>0</v>
      </c>
      <c r="BH25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5" s="12">
        <f t="shared" ca="1" si="38"/>
        <v>0</v>
      </c>
      <c r="BJ25" s="12">
        <f t="shared" ca="1" si="39"/>
        <v>0</v>
      </c>
      <c r="BK25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5" s="12">
        <f t="shared" ca="1" si="40"/>
        <v>0</v>
      </c>
      <c r="BM25" s="12">
        <f t="shared" ca="1" si="41"/>
        <v>0</v>
      </c>
      <c r="BN25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5" s="12">
        <f t="shared" ca="1" si="42"/>
        <v>0</v>
      </c>
      <c r="BP25" s="12">
        <f t="shared" ca="1" si="43"/>
        <v>0</v>
      </c>
      <c r="BQ25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5" s="12">
        <f t="shared" ca="1" si="44"/>
        <v>0</v>
      </c>
      <c r="BS25" s="12">
        <f t="shared" ca="1" si="45"/>
        <v>0</v>
      </c>
      <c r="BT25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5" s="12">
        <f t="shared" ca="1" si="46"/>
        <v>0</v>
      </c>
      <c r="BV25" s="12">
        <f t="shared" ca="1" si="47"/>
        <v>0</v>
      </c>
      <c r="BW25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5" s="12">
        <f t="shared" ca="1" si="48"/>
        <v>0</v>
      </c>
      <c r="BY25" s="12">
        <f t="shared" ca="1" si="49"/>
        <v>0</v>
      </c>
      <c r="BZ25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5" s="12">
        <f t="shared" ca="1" si="50"/>
        <v>0</v>
      </c>
      <c r="CB25" s="12">
        <f t="shared" ca="1" si="51"/>
        <v>0</v>
      </c>
      <c r="CC25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5" s="12">
        <f t="shared" ca="1" si="52"/>
        <v>0</v>
      </c>
      <c r="CE25" s="12">
        <f t="shared" ca="1" si="53"/>
        <v>0</v>
      </c>
      <c r="CF25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5" s="12">
        <f t="shared" ca="1" si="54"/>
        <v>0</v>
      </c>
      <c r="CH25" s="12">
        <f t="shared" ca="1" si="55"/>
        <v>0</v>
      </c>
      <c r="CI25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5" s="12">
        <f t="shared" ca="1" si="56"/>
        <v>0</v>
      </c>
      <c r="CK25" s="12">
        <f t="shared" ca="1" si="57"/>
        <v>0</v>
      </c>
      <c r="CL25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5" s="12">
        <f t="shared" ca="1" si="58"/>
        <v>0</v>
      </c>
      <c r="CN25" s="12">
        <f t="shared" ca="1" si="59"/>
        <v>0</v>
      </c>
      <c r="CO25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5" s="12">
        <f t="shared" ca="1" si="60"/>
        <v>0</v>
      </c>
      <c r="CQ25" s="12">
        <f t="shared" ca="1" si="61"/>
        <v>0</v>
      </c>
      <c r="CR25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5" s="12">
        <f t="shared" ca="1" si="62"/>
        <v>0</v>
      </c>
      <c r="CT25" s="12">
        <f t="shared" ca="1" si="63"/>
        <v>0</v>
      </c>
      <c r="CU25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5" s="12">
        <f t="shared" ca="1" si="64"/>
        <v>0</v>
      </c>
      <c r="CW25" s="12">
        <f t="shared" ca="1" si="65"/>
        <v>0</v>
      </c>
      <c r="CX25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5" s="12">
        <f t="shared" ca="1" si="66"/>
        <v>0</v>
      </c>
      <c r="CZ25" s="12">
        <f t="shared" ca="1" si="67"/>
        <v>0</v>
      </c>
      <c r="DA25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5" s="12">
        <f t="shared" ca="1" si="68"/>
        <v>0</v>
      </c>
      <c r="DC25" s="12">
        <f t="shared" ca="1" si="69"/>
        <v>0</v>
      </c>
      <c r="DD25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5" s="12">
        <f t="shared" ca="1" si="70"/>
        <v>0</v>
      </c>
      <c r="DF25" s="12">
        <f t="shared" ca="1" si="71"/>
        <v>0</v>
      </c>
      <c r="DG25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5" s="12">
        <f t="shared" ca="1" si="72"/>
        <v>0</v>
      </c>
      <c r="DI25" s="12">
        <f t="shared" ca="1" si="73"/>
        <v>0</v>
      </c>
      <c r="DJ25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5" s="12">
        <f t="shared" ca="1" si="74"/>
        <v>0</v>
      </c>
      <c r="DL25" s="12">
        <f t="shared" ca="1" si="75"/>
        <v>0</v>
      </c>
      <c r="DM25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5" s="12">
        <f t="shared" ca="1" si="76"/>
        <v>0</v>
      </c>
      <c r="DO25" s="12">
        <f t="shared" ca="1" si="77"/>
        <v>0</v>
      </c>
      <c r="DP25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5" s="12">
        <f t="shared" ca="1" si="78"/>
        <v>0</v>
      </c>
      <c r="DR25" s="12">
        <f t="shared" ca="1" si="79"/>
        <v>0</v>
      </c>
      <c r="DS25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5" s="12">
        <f t="shared" ca="1" si="80"/>
        <v>0</v>
      </c>
      <c r="DU25" s="12">
        <f t="shared" ca="1" si="81"/>
        <v>0</v>
      </c>
      <c r="DV25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5" s="12">
        <f t="shared" ca="1" si="82"/>
        <v>0</v>
      </c>
      <c r="DX25" s="12">
        <f t="shared" ca="1" si="83"/>
        <v>0</v>
      </c>
      <c r="DY25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5" s="12">
        <f t="shared" ca="1" si="84"/>
        <v>0</v>
      </c>
      <c r="EA25" s="12">
        <f t="shared" ca="1" si="85"/>
        <v>0</v>
      </c>
      <c r="EB25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5" s="12">
        <f t="shared" ca="1" si="86"/>
        <v>0</v>
      </c>
      <c r="ED25" s="12">
        <f t="shared" ca="1" si="87"/>
        <v>0</v>
      </c>
      <c r="EE25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5" s="12">
        <f t="shared" ca="1" si="88"/>
        <v>0</v>
      </c>
      <c r="EG25" s="12">
        <f t="shared" ca="1" si="89"/>
        <v>0</v>
      </c>
      <c r="EH25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5" s="12">
        <f t="shared" ca="1" si="90"/>
        <v>0</v>
      </c>
      <c r="EJ25" s="12">
        <f t="shared" ca="1" si="91"/>
        <v>0</v>
      </c>
      <c r="EK25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5" s="12">
        <f t="shared" ca="1" si="92"/>
        <v>0</v>
      </c>
      <c r="EM25" s="12">
        <f t="shared" ca="1" si="93"/>
        <v>0</v>
      </c>
      <c r="EN25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5" s="12">
        <f t="shared" ca="1" si="94"/>
        <v>0</v>
      </c>
    </row>
    <row r="26" spans="1:145" x14ac:dyDescent="0.25">
      <c r="A26" s="9" t="str">
        <f>'Positions array'!A26</f>
        <v>X New Nation</v>
      </c>
      <c r="B26" s="10">
        <v>0</v>
      </c>
      <c r="C26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6" s="10">
        <f t="shared" ca="1" si="0"/>
        <v>0</v>
      </c>
      <c r="E26" s="10">
        <f t="shared" ca="1" si="1"/>
        <v>0</v>
      </c>
      <c r="F26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6" s="10">
        <f t="shared" ca="1" si="2"/>
        <v>0</v>
      </c>
      <c r="H26" s="10">
        <f t="shared" ca="1" si="3"/>
        <v>0</v>
      </c>
      <c r="I26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6" s="10">
        <f t="shared" ca="1" si="4"/>
        <v>0</v>
      </c>
      <c r="K26" s="10">
        <f t="shared" ca="1" si="5"/>
        <v>0</v>
      </c>
      <c r="L26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6" s="10">
        <f t="shared" ca="1" si="6"/>
        <v>0</v>
      </c>
      <c r="N26" s="10">
        <f t="shared" ca="1" si="7"/>
        <v>0</v>
      </c>
      <c r="O26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6" s="10">
        <f t="shared" ca="1" si="8"/>
        <v>0</v>
      </c>
      <c r="Q26" s="10">
        <f t="shared" ca="1" si="9"/>
        <v>0</v>
      </c>
      <c r="R26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6" s="10">
        <f t="shared" ca="1" si="10"/>
        <v>0</v>
      </c>
      <c r="T26" s="10">
        <f t="shared" ca="1" si="11"/>
        <v>0</v>
      </c>
      <c r="U26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6" s="10">
        <f t="shared" ca="1" si="12"/>
        <v>0</v>
      </c>
      <c r="W26" s="10">
        <f t="shared" ca="1" si="13"/>
        <v>0</v>
      </c>
      <c r="X26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6" s="10">
        <f t="shared" ca="1" si="14"/>
        <v>0</v>
      </c>
      <c r="Z26" s="10">
        <f t="shared" ca="1" si="15"/>
        <v>0</v>
      </c>
      <c r="AA26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6" s="10">
        <f t="shared" ca="1" si="16"/>
        <v>0</v>
      </c>
      <c r="AC26" s="10">
        <f t="shared" ca="1" si="17"/>
        <v>0</v>
      </c>
      <c r="AD26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6" s="10">
        <f t="shared" ca="1" si="18"/>
        <v>0</v>
      </c>
      <c r="AF26" s="10">
        <f t="shared" ca="1" si="19"/>
        <v>0</v>
      </c>
      <c r="AG26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6" s="10">
        <f t="shared" ca="1" si="20"/>
        <v>0</v>
      </c>
      <c r="AI26" s="10">
        <f t="shared" ca="1" si="21"/>
        <v>0</v>
      </c>
      <c r="AJ26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6" s="10">
        <f t="shared" ca="1" si="22"/>
        <v>0</v>
      </c>
      <c r="AL26" s="10">
        <f t="shared" ca="1" si="23"/>
        <v>0</v>
      </c>
      <c r="AM26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6" s="10">
        <f t="shared" ca="1" si="24"/>
        <v>0</v>
      </c>
      <c r="AO26" s="10">
        <f t="shared" ca="1" si="25"/>
        <v>0</v>
      </c>
      <c r="AP26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6" s="10">
        <f t="shared" ca="1" si="26"/>
        <v>0</v>
      </c>
      <c r="AR26" s="10">
        <f t="shared" ca="1" si="27"/>
        <v>0</v>
      </c>
      <c r="AS26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6" s="10">
        <f t="shared" ca="1" si="28"/>
        <v>0</v>
      </c>
      <c r="AU26" s="10">
        <f t="shared" ca="1" si="29"/>
        <v>0</v>
      </c>
      <c r="AV26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6" s="10">
        <f t="shared" ca="1" si="30"/>
        <v>0</v>
      </c>
      <c r="AX26" s="10">
        <f t="shared" ca="1" si="31"/>
        <v>0</v>
      </c>
      <c r="AY26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6" s="10">
        <f t="shared" ca="1" si="32"/>
        <v>0</v>
      </c>
      <c r="BA26" s="10">
        <f t="shared" ca="1" si="33"/>
        <v>0</v>
      </c>
      <c r="BB26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6" s="10">
        <f t="shared" ca="1" si="34"/>
        <v>0</v>
      </c>
      <c r="BD26" s="10">
        <f t="shared" ca="1" si="35"/>
        <v>0</v>
      </c>
      <c r="BE26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6" s="10">
        <f t="shared" ca="1" si="36"/>
        <v>0</v>
      </c>
      <c r="BG26" s="10">
        <f t="shared" ca="1" si="37"/>
        <v>0</v>
      </c>
      <c r="BH26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6" s="10">
        <f t="shared" ca="1" si="38"/>
        <v>0</v>
      </c>
      <c r="BJ26" s="10">
        <f t="shared" ca="1" si="39"/>
        <v>0</v>
      </c>
      <c r="BK26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6" s="10">
        <f t="shared" ca="1" si="40"/>
        <v>0</v>
      </c>
      <c r="BM26" s="10">
        <f t="shared" ca="1" si="41"/>
        <v>0</v>
      </c>
      <c r="BN26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6" s="10">
        <f t="shared" ca="1" si="42"/>
        <v>0</v>
      </c>
      <c r="BP26" s="10">
        <f t="shared" ca="1" si="43"/>
        <v>0</v>
      </c>
      <c r="BQ26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6" s="10">
        <f t="shared" ca="1" si="44"/>
        <v>0</v>
      </c>
      <c r="BS26" s="10">
        <f t="shared" ca="1" si="45"/>
        <v>0</v>
      </c>
      <c r="BT26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6" s="10">
        <f t="shared" ca="1" si="46"/>
        <v>0</v>
      </c>
      <c r="BV26" s="10">
        <f t="shared" ca="1" si="47"/>
        <v>0</v>
      </c>
      <c r="BW26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6" s="10">
        <f t="shared" ca="1" si="48"/>
        <v>0</v>
      </c>
      <c r="BY26" s="10">
        <f t="shared" ca="1" si="49"/>
        <v>0</v>
      </c>
      <c r="BZ26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6" s="10">
        <f t="shared" ca="1" si="50"/>
        <v>0</v>
      </c>
      <c r="CB26" s="10">
        <f t="shared" ca="1" si="51"/>
        <v>0</v>
      </c>
      <c r="CC26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6" s="10">
        <f t="shared" ca="1" si="52"/>
        <v>0</v>
      </c>
      <c r="CE26" s="10">
        <f t="shared" ca="1" si="53"/>
        <v>0</v>
      </c>
      <c r="CF26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6" s="10">
        <f t="shared" ca="1" si="54"/>
        <v>0</v>
      </c>
      <c r="CH26" s="10">
        <f t="shared" ca="1" si="55"/>
        <v>0</v>
      </c>
      <c r="CI26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6" s="10">
        <f t="shared" ca="1" si="56"/>
        <v>0</v>
      </c>
      <c r="CK26" s="10">
        <f t="shared" ca="1" si="57"/>
        <v>0</v>
      </c>
      <c r="CL26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6" s="10">
        <f t="shared" ca="1" si="58"/>
        <v>0</v>
      </c>
      <c r="CN26" s="10">
        <f t="shared" ca="1" si="59"/>
        <v>0</v>
      </c>
      <c r="CO26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6" s="10">
        <f t="shared" ca="1" si="60"/>
        <v>0</v>
      </c>
      <c r="CQ26" s="10">
        <f t="shared" ca="1" si="61"/>
        <v>0</v>
      </c>
      <c r="CR26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6" s="10">
        <f t="shared" ca="1" si="62"/>
        <v>0</v>
      </c>
      <c r="CT26" s="10">
        <f t="shared" ca="1" si="63"/>
        <v>0</v>
      </c>
      <c r="CU26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6" s="10">
        <f t="shared" ca="1" si="64"/>
        <v>0</v>
      </c>
      <c r="CW26" s="10">
        <f t="shared" ca="1" si="65"/>
        <v>0</v>
      </c>
      <c r="CX26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6" s="10">
        <f t="shared" ca="1" si="66"/>
        <v>0</v>
      </c>
      <c r="CZ26" s="10">
        <f t="shared" ca="1" si="67"/>
        <v>0</v>
      </c>
      <c r="DA26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6" s="10">
        <f t="shared" ca="1" si="68"/>
        <v>0</v>
      </c>
      <c r="DC26" s="10">
        <f t="shared" ca="1" si="69"/>
        <v>0</v>
      </c>
      <c r="DD26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6" s="10">
        <f t="shared" ca="1" si="70"/>
        <v>0</v>
      </c>
      <c r="DF26" s="10">
        <f t="shared" ca="1" si="71"/>
        <v>0</v>
      </c>
      <c r="DG26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6" s="10">
        <f t="shared" ca="1" si="72"/>
        <v>0</v>
      </c>
      <c r="DI26" s="10">
        <f t="shared" ca="1" si="73"/>
        <v>0</v>
      </c>
      <c r="DJ26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6" s="10">
        <f t="shared" ca="1" si="74"/>
        <v>0</v>
      </c>
      <c r="DL26" s="10">
        <f t="shared" ca="1" si="75"/>
        <v>0</v>
      </c>
      <c r="DM26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6" s="10">
        <f t="shared" ca="1" si="76"/>
        <v>0</v>
      </c>
      <c r="DO26" s="10">
        <f t="shared" ca="1" si="77"/>
        <v>0</v>
      </c>
      <c r="DP26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6" s="10">
        <f t="shared" ca="1" si="78"/>
        <v>0</v>
      </c>
      <c r="DR26" s="10">
        <f t="shared" ca="1" si="79"/>
        <v>0</v>
      </c>
      <c r="DS26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6" s="10">
        <f t="shared" ca="1" si="80"/>
        <v>0</v>
      </c>
      <c r="DU26" s="10">
        <f t="shared" ca="1" si="81"/>
        <v>0</v>
      </c>
      <c r="DV26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6" s="10">
        <f t="shared" ca="1" si="82"/>
        <v>0</v>
      </c>
      <c r="DX26" s="10">
        <f t="shared" ca="1" si="83"/>
        <v>0</v>
      </c>
      <c r="DY26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6" s="10">
        <f t="shared" ca="1" si="84"/>
        <v>0</v>
      </c>
      <c r="EA26" s="10">
        <f t="shared" ca="1" si="85"/>
        <v>0</v>
      </c>
      <c r="EB26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6" s="10">
        <f t="shared" ca="1" si="86"/>
        <v>0</v>
      </c>
      <c r="ED26" s="10">
        <f t="shared" ca="1" si="87"/>
        <v>0</v>
      </c>
      <c r="EE26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6" s="10">
        <f t="shared" ca="1" si="88"/>
        <v>0</v>
      </c>
      <c r="EG26" s="10">
        <f t="shared" ca="1" si="89"/>
        <v>0</v>
      </c>
      <c r="EH26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6" s="10">
        <f t="shared" ca="1" si="90"/>
        <v>0</v>
      </c>
      <c r="EJ26" s="10">
        <f t="shared" ca="1" si="91"/>
        <v>0</v>
      </c>
      <c r="EK26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6" s="10">
        <f t="shared" ca="1" si="92"/>
        <v>0</v>
      </c>
      <c r="EM26" s="10">
        <f t="shared" ca="1" si="93"/>
        <v>0</v>
      </c>
      <c r="EN26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6" s="10">
        <f t="shared" ca="1" si="94"/>
        <v>0</v>
      </c>
    </row>
    <row r="27" spans="1:145" x14ac:dyDescent="0.25">
      <c r="A27" s="11" t="str">
        <f>'Positions array'!A27</f>
        <v>X New Nation</v>
      </c>
      <c r="B27" s="12">
        <v>0</v>
      </c>
      <c r="C27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7" s="12">
        <f t="shared" ca="1" si="0"/>
        <v>0</v>
      </c>
      <c r="E27" s="12">
        <f t="shared" ca="1" si="1"/>
        <v>0</v>
      </c>
      <c r="F27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7" s="12">
        <f t="shared" ca="1" si="2"/>
        <v>0</v>
      </c>
      <c r="H27" s="12">
        <f t="shared" ca="1" si="3"/>
        <v>0</v>
      </c>
      <c r="I27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7" s="12">
        <f t="shared" ca="1" si="4"/>
        <v>0</v>
      </c>
      <c r="K27" s="12">
        <f t="shared" ca="1" si="5"/>
        <v>0</v>
      </c>
      <c r="L27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7" s="12">
        <f t="shared" ca="1" si="6"/>
        <v>0</v>
      </c>
      <c r="N27" s="12">
        <f t="shared" ca="1" si="7"/>
        <v>0</v>
      </c>
      <c r="O27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7" s="12">
        <f t="shared" ca="1" si="8"/>
        <v>0</v>
      </c>
      <c r="Q27" s="12">
        <f t="shared" ca="1" si="9"/>
        <v>0</v>
      </c>
      <c r="R27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7" s="12">
        <f t="shared" ca="1" si="10"/>
        <v>0</v>
      </c>
      <c r="T27" s="12">
        <f t="shared" ca="1" si="11"/>
        <v>0</v>
      </c>
      <c r="U27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7" s="12">
        <f t="shared" ca="1" si="12"/>
        <v>0</v>
      </c>
      <c r="W27" s="12">
        <f t="shared" ca="1" si="13"/>
        <v>0</v>
      </c>
      <c r="X27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7" s="12">
        <f t="shared" ca="1" si="14"/>
        <v>0</v>
      </c>
      <c r="Z27" s="12">
        <f t="shared" ca="1" si="15"/>
        <v>0</v>
      </c>
      <c r="AA27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7" s="12">
        <f t="shared" ca="1" si="16"/>
        <v>0</v>
      </c>
      <c r="AC27" s="12">
        <f t="shared" ca="1" si="17"/>
        <v>0</v>
      </c>
      <c r="AD27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7" s="12">
        <f t="shared" ca="1" si="18"/>
        <v>0</v>
      </c>
      <c r="AF27" s="12">
        <f t="shared" ca="1" si="19"/>
        <v>0</v>
      </c>
      <c r="AG27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7" s="12">
        <f t="shared" ca="1" si="20"/>
        <v>0</v>
      </c>
      <c r="AI27" s="12">
        <f t="shared" ca="1" si="21"/>
        <v>0</v>
      </c>
      <c r="AJ27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7" s="12">
        <f t="shared" ca="1" si="22"/>
        <v>0</v>
      </c>
      <c r="AL27" s="12">
        <f t="shared" ca="1" si="23"/>
        <v>0</v>
      </c>
      <c r="AM27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7" s="12">
        <f t="shared" ca="1" si="24"/>
        <v>0</v>
      </c>
      <c r="AO27" s="12">
        <f t="shared" ca="1" si="25"/>
        <v>0</v>
      </c>
      <c r="AP27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7" s="12">
        <f t="shared" ca="1" si="26"/>
        <v>0</v>
      </c>
      <c r="AR27" s="12">
        <f t="shared" ca="1" si="27"/>
        <v>0</v>
      </c>
      <c r="AS27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7" s="12">
        <f t="shared" ca="1" si="28"/>
        <v>0</v>
      </c>
      <c r="AU27" s="12">
        <f t="shared" ca="1" si="29"/>
        <v>0</v>
      </c>
      <c r="AV27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7" s="12">
        <f t="shared" ca="1" si="30"/>
        <v>0</v>
      </c>
      <c r="AX27" s="12">
        <f t="shared" ca="1" si="31"/>
        <v>0</v>
      </c>
      <c r="AY27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7" s="12">
        <f t="shared" ca="1" si="32"/>
        <v>0</v>
      </c>
      <c r="BA27" s="12">
        <f t="shared" ca="1" si="33"/>
        <v>0</v>
      </c>
      <c r="BB27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7" s="12">
        <f t="shared" ca="1" si="34"/>
        <v>0</v>
      </c>
      <c r="BD27" s="12">
        <f t="shared" ca="1" si="35"/>
        <v>0</v>
      </c>
      <c r="BE27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7" s="12">
        <f t="shared" ca="1" si="36"/>
        <v>0</v>
      </c>
      <c r="BG27" s="12">
        <f t="shared" ca="1" si="37"/>
        <v>0</v>
      </c>
      <c r="BH27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7" s="12">
        <f t="shared" ca="1" si="38"/>
        <v>0</v>
      </c>
      <c r="BJ27" s="12">
        <f t="shared" ca="1" si="39"/>
        <v>0</v>
      </c>
      <c r="BK27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7" s="12">
        <f t="shared" ca="1" si="40"/>
        <v>0</v>
      </c>
      <c r="BM27" s="12">
        <f t="shared" ca="1" si="41"/>
        <v>0</v>
      </c>
      <c r="BN27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7" s="12">
        <f t="shared" ca="1" si="42"/>
        <v>0</v>
      </c>
      <c r="BP27" s="12">
        <f t="shared" ca="1" si="43"/>
        <v>0</v>
      </c>
      <c r="BQ27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7" s="12">
        <f t="shared" ca="1" si="44"/>
        <v>0</v>
      </c>
      <c r="BS27" s="12">
        <f t="shared" ca="1" si="45"/>
        <v>0</v>
      </c>
      <c r="BT27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7" s="12">
        <f t="shared" ca="1" si="46"/>
        <v>0</v>
      </c>
      <c r="BV27" s="12">
        <f t="shared" ca="1" si="47"/>
        <v>0</v>
      </c>
      <c r="BW27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7" s="12">
        <f t="shared" ca="1" si="48"/>
        <v>0</v>
      </c>
      <c r="BY27" s="12">
        <f t="shared" ca="1" si="49"/>
        <v>0</v>
      </c>
      <c r="BZ27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7" s="12">
        <f t="shared" ca="1" si="50"/>
        <v>0</v>
      </c>
      <c r="CB27" s="12">
        <f t="shared" ca="1" si="51"/>
        <v>0</v>
      </c>
      <c r="CC27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7" s="12">
        <f t="shared" ca="1" si="52"/>
        <v>0</v>
      </c>
      <c r="CE27" s="12">
        <f t="shared" ca="1" si="53"/>
        <v>0</v>
      </c>
      <c r="CF27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7" s="12">
        <f t="shared" ca="1" si="54"/>
        <v>0</v>
      </c>
      <c r="CH27" s="12">
        <f t="shared" ca="1" si="55"/>
        <v>0</v>
      </c>
      <c r="CI27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7" s="12">
        <f t="shared" ca="1" si="56"/>
        <v>0</v>
      </c>
      <c r="CK27" s="12">
        <f t="shared" ca="1" si="57"/>
        <v>0</v>
      </c>
      <c r="CL27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7" s="12">
        <f t="shared" ca="1" si="58"/>
        <v>0</v>
      </c>
      <c r="CN27" s="12">
        <f t="shared" ca="1" si="59"/>
        <v>0</v>
      </c>
      <c r="CO27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7" s="12">
        <f t="shared" ca="1" si="60"/>
        <v>0</v>
      </c>
      <c r="CQ27" s="12">
        <f t="shared" ca="1" si="61"/>
        <v>0</v>
      </c>
      <c r="CR27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7" s="12">
        <f t="shared" ca="1" si="62"/>
        <v>0</v>
      </c>
      <c r="CT27" s="12">
        <f t="shared" ca="1" si="63"/>
        <v>0</v>
      </c>
      <c r="CU27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7" s="12">
        <f t="shared" ca="1" si="64"/>
        <v>0</v>
      </c>
      <c r="CW27" s="12">
        <f t="shared" ca="1" si="65"/>
        <v>0</v>
      </c>
      <c r="CX27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7" s="12">
        <f t="shared" ca="1" si="66"/>
        <v>0</v>
      </c>
      <c r="CZ27" s="12">
        <f t="shared" ca="1" si="67"/>
        <v>0</v>
      </c>
      <c r="DA27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7" s="12">
        <f t="shared" ca="1" si="68"/>
        <v>0</v>
      </c>
      <c r="DC27" s="12">
        <f t="shared" ca="1" si="69"/>
        <v>0</v>
      </c>
      <c r="DD27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7" s="12">
        <f t="shared" ca="1" si="70"/>
        <v>0</v>
      </c>
      <c r="DF27" s="12">
        <f t="shared" ca="1" si="71"/>
        <v>0</v>
      </c>
      <c r="DG27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7" s="12">
        <f t="shared" ca="1" si="72"/>
        <v>0</v>
      </c>
      <c r="DI27" s="12">
        <f t="shared" ca="1" si="73"/>
        <v>0</v>
      </c>
      <c r="DJ27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7" s="12">
        <f t="shared" ca="1" si="74"/>
        <v>0</v>
      </c>
      <c r="DL27" s="12">
        <f t="shared" ca="1" si="75"/>
        <v>0</v>
      </c>
      <c r="DM27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7" s="12">
        <f t="shared" ca="1" si="76"/>
        <v>0</v>
      </c>
      <c r="DO27" s="12">
        <f t="shared" ca="1" si="77"/>
        <v>0</v>
      </c>
      <c r="DP27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7" s="12">
        <f t="shared" ca="1" si="78"/>
        <v>0</v>
      </c>
      <c r="DR27" s="12">
        <f t="shared" ca="1" si="79"/>
        <v>0</v>
      </c>
      <c r="DS27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7" s="12">
        <f t="shared" ca="1" si="80"/>
        <v>0</v>
      </c>
      <c r="DU27" s="12">
        <f t="shared" ca="1" si="81"/>
        <v>0</v>
      </c>
      <c r="DV27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7" s="12">
        <f t="shared" ca="1" si="82"/>
        <v>0</v>
      </c>
      <c r="DX27" s="12">
        <f t="shared" ca="1" si="83"/>
        <v>0</v>
      </c>
      <c r="DY27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7" s="12">
        <f t="shared" ca="1" si="84"/>
        <v>0</v>
      </c>
      <c r="EA27" s="12">
        <f t="shared" ca="1" si="85"/>
        <v>0</v>
      </c>
      <c r="EB27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7" s="12">
        <f t="shared" ca="1" si="86"/>
        <v>0</v>
      </c>
      <c r="ED27" s="12">
        <f t="shared" ca="1" si="87"/>
        <v>0</v>
      </c>
      <c r="EE27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7" s="12">
        <f t="shared" ca="1" si="88"/>
        <v>0</v>
      </c>
      <c r="EG27" s="12">
        <f t="shared" ca="1" si="89"/>
        <v>0</v>
      </c>
      <c r="EH27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7" s="12">
        <f t="shared" ca="1" si="90"/>
        <v>0</v>
      </c>
      <c r="EJ27" s="12">
        <f t="shared" ca="1" si="91"/>
        <v>0</v>
      </c>
      <c r="EK27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7" s="12">
        <f t="shared" ca="1" si="92"/>
        <v>0</v>
      </c>
      <c r="EM27" s="12">
        <f t="shared" ca="1" si="93"/>
        <v>0</v>
      </c>
      <c r="EN27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7" s="12">
        <f t="shared" ca="1" si="94"/>
        <v>0</v>
      </c>
    </row>
    <row r="28" spans="1:145" x14ac:dyDescent="0.25">
      <c r="A28" s="9" t="str">
        <f>'Positions array'!A28</f>
        <v>X New Nation</v>
      </c>
      <c r="B28" s="10">
        <v>0</v>
      </c>
      <c r="C28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8" s="10">
        <f t="shared" ca="1" si="0"/>
        <v>0</v>
      </c>
      <c r="E28" s="10">
        <f t="shared" ca="1" si="1"/>
        <v>0</v>
      </c>
      <c r="F28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8" s="10">
        <f t="shared" ca="1" si="2"/>
        <v>0</v>
      </c>
      <c r="H28" s="10">
        <f t="shared" ca="1" si="3"/>
        <v>0</v>
      </c>
      <c r="I28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8" s="10">
        <f t="shared" ca="1" si="4"/>
        <v>0</v>
      </c>
      <c r="K28" s="10">
        <f t="shared" ca="1" si="5"/>
        <v>0</v>
      </c>
      <c r="L28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8" s="10">
        <f t="shared" ca="1" si="6"/>
        <v>0</v>
      </c>
      <c r="N28" s="10">
        <f t="shared" ca="1" si="7"/>
        <v>0</v>
      </c>
      <c r="O28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8" s="10">
        <f t="shared" ca="1" si="8"/>
        <v>0</v>
      </c>
      <c r="Q28" s="10">
        <f t="shared" ca="1" si="9"/>
        <v>0</v>
      </c>
      <c r="R28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8" s="10">
        <f t="shared" ca="1" si="10"/>
        <v>0</v>
      </c>
      <c r="T28" s="10">
        <f t="shared" ca="1" si="11"/>
        <v>0</v>
      </c>
      <c r="U28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8" s="10">
        <f t="shared" ca="1" si="12"/>
        <v>0</v>
      </c>
      <c r="W28" s="10">
        <f t="shared" ca="1" si="13"/>
        <v>0</v>
      </c>
      <c r="X28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8" s="10">
        <f t="shared" ca="1" si="14"/>
        <v>0</v>
      </c>
      <c r="Z28" s="10">
        <f t="shared" ca="1" si="15"/>
        <v>0</v>
      </c>
      <c r="AA28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8" s="10">
        <f t="shared" ca="1" si="16"/>
        <v>0</v>
      </c>
      <c r="AC28" s="10">
        <f t="shared" ca="1" si="17"/>
        <v>0</v>
      </c>
      <c r="AD28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8" s="10">
        <f t="shared" ca="1" si="18"/>
        <v>0</v>
      </c>
      <c r="AF28" s="10">
        <f t="shared" ca="1" si="19"/>
        <v>0</v>
      </c>
      <c r="AG28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8" s="10">
        <f t="shared" ca="1" si="20"/>
        <v>0</v>
      </c>
      <c r="AI28" s="10">
        <f t="shared" ca="1" si="21"/>
        <v>0</v>
      </c>
      <c r="AJ28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8" s="10">
        <f t="shared" ca="1" si="22"/>
        <v>0</v>
      </c>
      <c r="AL28" s="10">
        <f t="shared" ca="1" si="23"/>
        <v>0</v>
      </c>
      <c r="AM28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8" s="10">
        <f t="shared" ca="1" si="24"/>
        <v>0</v>
      </c>
      <c r="AO28" s="10">
        <f t="shared" ca="1" si="25"/>
        <v>0</v>
      </c>
      <c r="AP28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8" s="10">
        <f t="shared" ca="1" si="26"/>
        <v>0</v>
      </c>
      <c r="AR28" s="10">
        <f t="shared" ca="1" si="27"/>
        <v>0</v>
      </c>
      <c r="AS28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8" s="10">
        <f t="shared" ca="1" si="28"/>
        <v>0</v>
      </c>
      <c r="AU28" s="10">
        <f t="shared" ca="1" si="29"/>
        <v>0</v>
      </c>
      <c r="AV28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8" s="10">
        <f t="shared" ca="1" si="30"/>
        <v>0</v>
      </c>
      <c r="AX28" s="10">
        <f t="shared" ca="1" si="31"/>
        <v>0</v>
      </c>
      <c r="AY28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8" s="10">
        <f t="shared" ca="1" si="32"/>
        <v>0</v>
      </c>
      <c r="BA28" s="10">
        <f t="shared" ca="1" si="33"/>
        <v>0</v>
      </c>
      <c r="BB28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8" s="10">
        <f t="shared" ca="1" si="34"/>
        <v>0</v>
      </c>
      <c r="BD28" s="10">
        <f t="shared" ca="1" si="35"/>
        <v>0</v>
      </c>
      <c r="BE28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8" s="10">
        <f t="shared" ca="1" si="36"/>
        <v>0</v>
      </c>
      <c r="BG28" s="10">
        <f t="shared" ca="1" si="37"/>
        <v>0</v>
      </c>
      <c r="BH28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8" s="10">
        <f t="shared" ca="1" si="38"/>
        <v>0</v>
      </c>
      <c r="BJ28" s="10">
        <f t="shared" ca="1" si="39"/>
        <v>0</v>
      </c>
      <c r="BK28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8" s="10">
        <f t="shared" ca="1" si="40"/>
        <v>0</v>
      </c>
      <c r="BM28" s="10">
        <f t="shared" ca="1" si="41"/>
        <v>0</v>
      </c>
      <c r="BN28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8" s="10">
        <f t="shared" ca="1" si="42"/>
        <v>0</v>
      </c>
      <c r="BP28" s="10">
        <f t="shared" ca="1" si="43"/>
        <v>0</v>
      </c>
      <c r="BQ28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8" s="10">
        <f t="shared" ca="1" si="44"/>
        <v>0</v>
      </c>
      <c r="BS28" s="10">
        <f t="shared" ca="1" si="45"/>
        <v>0</v>
      </c>
      <c r="BT28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8" s="10">
        <f t="shared" ca="1" si="46"/>
        <v>0</v>
      </c>
      <c r="BV28" s="10">
        <f t="shared" ca="1" si="47"/>
        <v>0</v>
      </c>
      <c r="BW28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8" s="10">
        <f t="shared" ca="1" si="48"/>
        <v>0</v>
      </c>
      <c r="BY28" s="10">
        <f t="shared" ca="1" si="49"/>
        <v>0</v>
      </c>
      <c r="BZ28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8" s="10">
        <f t="shared" ca="1" si="50"/>
        <v>0</v>
      </c>
      <c r="CB28" s="10">
        <f t="shared" ca="1" si="51"/>
        <v>0</v>
      </c>
      <c r="CC28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8" s="10">
        <f t="shared" ca="1" si="52"/>
        <v>0</v>
      </c>
      <c r="CE28" s="10">
        <f t="shared" ca="1" si="53"/>
        <v>0</v>
      </c>
      <c r="CF28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8" s="10">
        <f t="shared" ca="1" si="54"/>
        <v>0</v>
      </c>
      <c r="CH28" s="10">
        <f t="shared" ca="1" si="55"/>
        <v>0</v>
      </c>
      <c r="CI28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8" s="10">
        <f t="shared" ca="1" si="56"/>
        <v>0</v>
      </c>
      <c r="CK28" s="10">
        <f t="shared" ca="1" si="57"/>
        <v>0</v>
      </c>
      <c r="CL28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8" s="10">
        <f t="shared" ca="1" si="58"/>
        <v>0</v>
      </c>
      <c r="CN28" s="10">
        <f t="shared" ca="1" si="59"/>
        <v>0</v>
      </c>
      <c r="CO28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8" s="10">
        <f t="shared" ca="1" si="60"/>
        <v>0</v>
      </c>
      <c r="CQ28" s="10">
        <f t="shared" ca="1" si="61"/>
        <v>0</v>
      </c>
      <c r="CR28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8" s="10">
        <f t="shared" ca="1" si="62"/>
        <v>0</v>
      </c>
      <c r="CT28" s="10">
        <f t="shared" ca="1" si="63"/>
        <v>0</v>
      </c>
      <c r="CU28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8" s="10">
        <f t="shared" ca="1" si="64"/>
        <v>0</v>
      </c>
      <c r="CW28" s="10">
        <f t="shared" ca="1" si="65"/>
        <v>0</v>
      </c>
      <c r="CX28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8" s="10">
        <f t="shared" ca="1" si="66"/>
        <v>0</v>
      </c>
      <c r="CZ28" s="10">
        <f t="shared" ca="1" si="67"/>
        <v>0</v>
      </c>
      <c r="DA28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8" s="10">
        <f t="shared" ca="1" si="68"/>
        <v>0</v>
      </c>
      <c r="DC28" s="10">
        <f t="shared" ca="1" si="69"/>
        <v>0</v>
      </c>
      <c r="DD28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8" s="10">
        <f t="shared" ca="1" si="70"/>
        <v>0</v>
      </c>
      <c r="DF28" s="10">
        <f t="shared" ca="1" si="71"/>
        <v>0</v>
      </c>
      <c r="DG28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8" s="10">
        <f t="shared" ca="1" si="72"/>
        <v>0</v>
      </c>
      <c r="DI28" s="10">
        <f t="shared" ca="1" si="73"/>
        <v>0</v>
      </c>
      <c r="DJ28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8" s="10">
        <f t="shared" ca="1" si="74"/>
        <v>0</v>
      </c>
      <c r="DL28" s="10">
        <f t="shared" ca="1" si="75"/>
        <v>0</v>
      </c>
      <c r="DM28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8" s="10">
        <f t="shared" ca="1" si="76"/>
        <v>0</v>
      </c>
      <c r="DO28" s="10">
        <f t="shared" ca="1" si="77"/>
        <v>0</v>
      </c>
      <c r="DP28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8" s="10">
        <f t="shared" ca="1" si="78"/>
        <v>0</v>
      </c>
      <c r="DR28" s="10">
        <f t="shared" ca="1" si="79"/>
        <v>0</v>
      </c>
      <c r="DS28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8" s="10">
        <f t="shared" ca="1" si="80"/>
        <v>0</v>
      </c>
      <c r="DU28" s="10">
        <f t="shared" ca="1" si="81"/>
        <v>0</v>
      </c>
      <c r="DV28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8" s="10">
        <f t="shared" ca="1" si="82"/>
        <v>0</v>
      </c>
      <c r="DX28" s="10">
        <f t="shared" ca="1" si="83"/>
        <v>0</v>
      </c>
      <c r="DY28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8" s="10">
        <f t="shared" ca="1" si="84"/>
        <v>0</v>
      </c>
      <c r="EA28" s="10">
        <f t="shared" ca="1" si="85"/>
        <v>0</v>
      </c>
      <c r="EB28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8" s="10">
        <f t="shared" ca="1" si="86"/>
        <v>0</v>
      </c>
      <c r="ED28" s="10">
        <f t="shared" ca="1" si="87"/>
        <v>0</v>
      </c>
      <c r="EE28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8" s="10">
        <f t="shared" ca="1" si="88"/>
        <v>0</v>
      </c>
      <c r="EG28" s="10">
        <f t="shared" ca="1" si="89"/>
        <v>0</v>
      </c>
      <c r="EH28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8" s="10">
        <f t="shared" ca="1" si="90"/>
        <v>0</v>
      </c>
      <c r="EJ28" s="10">
        <f t="shared" ca="1" si="91"/>
        <v>0</v>
      </c>
      <c r="EK28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8" s="10">
        <f t="shared" ca="1" si="92"/>
        <v>0</v>
      </c>
      <c r="EM28" s="10">
        <f t="shared" ca="1" si="93"/>
        <v>0</v>
      </c>
      <c r="EN28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8" s="10">
        <f t="shared" ca="1" si="94"/>
        <v>0</v>
      </c>
    </row>
    <row r="29" spans="1:145" x14ac:dyDescent="0.25">
      <c r="A29" s="11" t="str">
        <f>'Positions array'!A29</f>
        <v>X New Nation</v>
      </c>
      <c r="B29" s="12">
        <v>0</v>
      </c>
      <c r="C29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29" s="12">
        <f t="shared" ca="1" si="0"/>
        <v>0</v>
      </c>
      <c r="E29" s="12">
        <f t="shared" ca="1" si="1"/>
        <v>0</v>
      </c>
      <c r="F29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29" s="12">
        <f t="shared" ca="1" si="2"/>
        <v>0</v>
      </c>
      <c r="H29" s="12">
        <f t="shared" ca="1" si="3"/>
        <v>0</v>
      </c>
      <c r="I29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29" s="12">
        <f t="shared" ca="1" si="4"/>
        <v>0</v>
      </c>
      <c r="K29" s="12">
        <f t="shared" ca="1" si="5"/>
        <v>0</v>
      </c>
      <c r="L29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29" s="12">
        <f t="shared" ca="1" si="6"/>
        <v>0</v>
      </c>
      <c r="N29" s="12">
        <f t="shared" ca="1" si="7"/>
        <v>0</v>
      </c>
      <c r="O29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29" s="12">
        <f t="shared" ca="1" si="8"/>
        <v>0</v>
      </c>
      <c r="Q29" s="12">
        <f t="shared" ca="1" si="9"/>
        <v>0</v>
      </c>
      <c r="R29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29" s="12">
        <f t="shared" ca="1" si="10"/>
        <v>0</v>
      </c>
      <c r="T29" s="12">
        <f t="shared" ca="1" si="11"/>
        <v>0</v>
      </c>
      <c r="U29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29" s="12">
        <f t="shared" ca="1" si="12"/>
        <v>0</v>
      </c>
      <c r="W29" s="12">
        <f t="shared" ca="1" si="13"/>
        <v>0</v>
      </c>
      <c r="X29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29" s="12">
        <f t="shared" ca="1" si="14"/>
        <v>0</v>
      </c>
      <c r="Z29" s="12">
        <f t="shared" ca="1" si="15"/>
        <v>0</v>
      </c>
      <c r="AA29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29" s="12">
        <f t="shared" ca="1" si="16"/>
        <v>0</v>
      </c>
      <c r="AC29" s="12">
        <f t="shared" ca="1" si="17"/>
        <v>0</v>
      </c>
      <c r="AD29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29" s="12">
        <f t="shared" ca="1" si="18"/>
        <v>0</v>
      </c>
      <c r="AF29" s="12">
        <f t="shared" ca="1" si="19"/>
        <v>0</v>
      </c>
      <c r="AG29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29" s="12">
        <f t="shared" ca="1" si="20"/>
        <v>0</v>
      </c>
      <c r="AI29" s="12">
        <f t="shared" ca="1" si="21"/>
        <v>0</v>
      </c>
      <c r="AJ29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29" s="12">
        <f t="shared" ca="1" si="22"/>
        <v>0</v>
      </c>
      <c r="AL29" s="12">
        <f t="shared" ca="1" si="23"/>
        <v>0</v>
      </c>
      <c r="AM29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29" s="12">
        <f t="shared" ca="1" si="24"/>
        <v>0</v>
      </c>
      <c r="AO29" s="12">
        <f t="shared" ca="1" si="25"/>
        <v>0</v>
      </c>
      <c r="AP29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29" s="12">
        <f t="shared" ca="1" si="26"/>
        <v>0</v>
      </c>
      <c r="AR29" s="12">
        <f t="shared" ca="1" si="27"/>
        <v>0</v>
      </c>
      <c r="AS29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29" s="12">
        <f t="shared" ca="1" si="28"/>
        <v>0</v>
      </c>
      <c r="AU29" s="12">
        <f t="shared" ca="1" si="29"/>
        <v>0</v>
      </c>
      <c r="AV29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29" s="12">
        <f t="shared" ca="1" si="30"/>
        <v>0</v>
      </c>
      <c r="AX29" s="12">
        <f t="shared" ca="1" si="31"/>
        <v>0</v>
      </c>
      <c r="AY29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29" s="12">
        <f t="shared" ca="1" si="32"/>
        <v>0</v>
      </c>
      <c r="BA29" s="12">
        <f t="shared" ca="1" si="33"/>
        <v>0</v>
      </c>
      <c r="BB29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29" s="12">
        <f t="shared" ca="1" si="34"/>
        <v>0</v>
      </c>
      <c r="BD29" s="12">
        <f t="shared" ca="1" si="35"/>
        <v>0</v>
      </c>
      <c r="BE29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29" s="12">
        <f t="shared" ca="1" si="36"/>
        <v>0</v>
      </c>
      <c r="BG29" s="12">
        <f t="shared" ca="1" si="37"/>
        <v>0</v>
      </c>
      <c r="BH29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29" s="12">
        <f t="shared" ca="1" si="38"/>
        <v>0</v>
      </c>
      <c r="BJ29" s="12">
        <f t="shared" ca="1" si="39"/>
        <v>0</v>
      </c>
      <c r="BK29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29" s="12">
        <f t="shared" ca="1" si="40"/>
        <v>0</v>
      </c>
      <c r="BM29" s="12">
        <f t="shared" ca="1" si="41"/>
        <v>0</v>
      </c>
      <c r="BN29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29" s="12">
        <f t="shared" ca="1" si="42"/>
        <v>0</v>
      </c>
      <c r="BP29" s="12">
        <f t="shared" ca="1" si="43"/>
        <v>0</v>
      </c>
      <c r="BQ29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29" s="12">
        <f t="shared" ca="1" si="44"/>
        <v>0</v>
      </c>
      <c r="BS29" s="12">
        <f t="shared" ca="1" si="45"/>
        <v>0</v>
      </c>
      <c r="BT29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29" s="12">
        <f t="shared" ca="1" si="46"/>
        <v>0</v>
      </c>
      <c r="BV29" s="12">
        <f t="shared" ca="1" si="47"/>
        <v>0</v>
      </c>
      <c r="BW29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29" s="12">
        <f t="shared" ca="1" si="48"/>
        <v>0</v>
      </c>
      <c r="BY29" s="12">
        <f t="shared" ca="1" si="49"/>
        <v>0</v>
      </c>
      <c r="BZ29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29" s="12">
        <f t="shared" ca="1" si="50"/>
        <v>0</v>
      </c>
      <c r="CB29" s="12">
        <f t="shared" ca="1" si="51"/>
        <v>0</v>
      </c>
      <c r="CC29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29" s="12">
        <f t="shared" ca="1" si="52"/>
        <v>0</v>
      </c>
      <c r="CE29" s="12">
        <f t="shared" ca="1" si="53"/>
        <v>0</v>
      </c>
      <c r="CF29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29" s="12">
        <f t="shared" ca="1" si="54"/>
        <v>0</v>
      </c>
      <c r="CH29" s="12">
        <f t="shared" ca="1" si="55"/>
        <v>0</v>
      </c>
      <c r="CI29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29" s="12">
        <f t="shared" ca="1" si="56"/>
        <v>0</v>
      </c>
      <c r="CK29" s="12">
        <f t="shared" ca="1" si="57"/>
        <v>0</v>
      </c>
      <c r="CL29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29" s="12">
        <f t="shared" ca="1" si="58"/>
        <v>0</v>
      </c>
      <c r="CN29" s="12">
        <f t="shared" ca="1" si="59"/>
        <v>0</v>
      </c>
      <c r="CO29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29" s="12">
        <f t="shared" ca="1" si="60"/>
        <v>0</v>
      </c>
      <c r="CQ29" s="12">
        <f t="shared" ca="1" si="61"/>
        <v>0</v>
      </c>
      <c r="CR29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29" s="12">
        <f t="shared" ca="1" si="62"/>
        <v>0</v>
      </c>
      <c r="CT29" s="12">
        <f t="shared" ca="1" si="63"/>
        <v>0</v>
      </c>
      <c r="CU29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29" s="12">
        <f t="shared" ca="1" si="64"/>
        <v>0</v>
      </c>
      <c r="CW29" s="12">
        <f t="shared" ca="1" si="65"/>
        <v>0</v>
      </c>
      <c r="CX29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29" s="12">
        <f t="shared" ca="1" si="66"/>
        <v>0</v>
      </c>
      <c r="CZ29" s="12">
        <f t="shared" ca="1" si="67"/>
        <v>0</v>
      </c>
      <c r="DA29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29" s="12">
        <f t="shared" ca="1" si="68"/>
        <v>0</v>
      </c>
      <c r="DC29" s="12">
        <f t="shared" ca="1" si="69"/>
        <v>0</v>
      </c>
      <c r="DD29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29" s="12">
        <f t="shared" ca="1" si="70"/>
        <v>0</v>
      </c>
      <c r="DF29" s="12">
        <f t="shared" ca="1" si="71"/>
        <v>0</v>
      </c>
      <c r="DG29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29" s="12">
        <f t="shared" ca="1" si="72"/>
        <v>0</v>
      </c>
      <c r="DI29" s="12">
        <f t="shared" ca="1" si="73"/>
        <v>0</v>
      </c>
      <c r="DJ29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29" s="12">
        <f t="shared" ca="1" si="74"/>
        <v>0</v>
      </c>
      <c r="DL29" s="12">
        <f t="shared" ca="1" si="75"/>
        <v>0</v>
      </c>
      <c r="DM29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29" s="12">
        <f t="shared" ca="1" si="76"/>
        <v>0</v>
      </c>
      <c r="DO29" s="12">
        <f t="shared" ca="1" si="77"/>
        <v>0</v>
      </c>
      <c r="DP29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29" s="12">
        <f t="shared" ca="1" si="78"/>
        <v>0</v>
      </c>
      <c r="DR29" s="12">
        <f t="shared" ca="1" si="79"/>
        <v>0</v>
      </c>
      <c r="DS29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29" s="12">
        <f t="shared" ca="1" si="80"/>
        <v>0</v>
      </c>
      <c r="DU29" s="12">
        <f t="shared" ca="1" si="81"/>
        <v>0</v>
      </c>
      <c r="DV29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29" s="12">
        <f t="shared" ca="1" si="82"/>
        <v>0</v>
      </c>
      <c r="DX29" s="12">
        <f t="shared" ca="1" si="83"/>
        <v>0</v>
      </c>
      <c r="DY29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29" s="12">
        <f t="shared" ca="1" si="84"/>
        <v>0</v>
      </c>
      <c r="EA29" s="12">
        <f t="shared" ca="1" si="85"/>
        <v>0</v>
      </c>
      <c r="EB29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29" s="12">
        <f t="shared" ca="1" si="86"/>
        <v>0</v>
      </c>
      <c r="ED29" s="12">
        <f t="shared" ca="1" si="87"/>
        <v>0</v>
      </c>
      <c r="EE29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29" s="12">
        <f t="shared" ca="1" si="88"/>
        <v>0</v>
      </c>
      <c r="EG29" s="12">
        <f t="shared" ca="1" si="89"/>
        <v>0</v>
      </c>
      <c r="EH29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29" s="12">
        <f t="shared" ca="1" si="90"/>
        <v>0</v>
      </c>
      <c r="EJ29" s="12">
        <f t="shared" ca="1" si="91"/>
        <v>0</v>
      </c>
      <c r="EK29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29" s="12">
        <f t="shared" ca="1" si="92"/>
        <v>0</v>
      </c>
      <c r="EM29" s="12">
        <f t="shared" ca="1" si="93"/>
        <v>0</v>
      </c>
      <c r="EN29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29" s="12">
        <f t="shared" ca="1" si="94"/>
        <v>0</v>
      </c>
    </row>
    <row r="30" spans="1:145" x14ac:dyDescent="0.25">
      <c r="A30" s="9" t="str">
        <f>'Positions array'!A30</f>
        <v>X New Nation</v>
      </c>
      <c r="B30" s="10">
        <v>0</v>
      </c>
      <c r="C30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30" s="10">
        <f t="shared" ca="1" si="0"/>
        <v>0</v>
      </c>
      <c r="E30" s="10">
        <f t="shared" ca="1" si="1"/>
        <v>0</v>
      </c>
      <c r="F30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30" s="10">
        <f t="shared" ca="1" si="2"/>
        <v>0</v>
      </c>
      <c r="H30" s="10">
        <f t="shared" ca="1" si="3"/>
        <v>0</v>
      </c>
      <c r="I30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30" s="10">
        <f t="shared" ca="1" si="4"/>
        <v>0</v>
      </c>
      <c r="K30" s="10">
        <f t="shared" ca="1" si="5"/>
        <v>0</v>
      </c>
      <c r="L30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30" s="10">
        <f t="shared" ca="1" si="6"/>
        <v>0</v>
      </c>
      <c r="N30" s="10">
        <f t="shared" ca="1" si="7"/>
        <v>0</v>
      </c>
      <c r="O30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30" s="10">
        <f t="shared" ca="1" si="8"/>
        <v>0</v>
      </c>
      <c r="Q30" s="10">
        <f t="shared" ca="1" si="9"/>
        <v>0</v>
      </c>
      <c r="R30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30" s="10">
        <f t="shared" ca="1" si="10"/>
        <v>0</v>
      </c>
      <c r="T30" s="10">
        <f t="shared" ca="1" si="11"/>
        <v>0</v>
      </c>
      <c r="U30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30" s="10">
        <f t="shared" ca="1" si="12"/>
        <v>0</v>
      </c>
      <c r="W30" s="10">
        <f t="shared" ca="1" si="13"/>
        <v>0</v>
      </c>
      <c r="X30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30" s="10">
        <f t="shared" ca="1" si="14"/>
        <v>0</v>
      </c>
      <c r="Z30" s="10">
        <f t="shared" ca="1" si="15"/>
        <v>0</v>
      </c>
      <c r="AA30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30" s="10">
        <f t="shared" ca="1" si="16"/>
        <v>0</v>
      </c>
      <c r="AC30" s="10">
        <f t="shared" ca="1" si="17"/>
        <v>0</v>
      </c>
      <c r="AD30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30" s="10">
        <f t="shared" ca="1" si="18"/>
        <v>0</v>
      </c>
      <c r="AF30" s="10">
        <f t="shared" ca="1" si="19"/>
        <v>0</v>
      </c>
      <c r="AG30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30" s="10">
        <f t="shared" ca="1" si="20"/>
        <v>0</v>
      </c>
      <c r="AI30" s="10">
        <f t="shared" ca="1" si="21"/>
        <v>0</v>
      </c>
      <c r="AJ30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30" s="10">
        <f t="shared" ca="1" si="22"/>
        <v>0</v>
      </c>
      <c r="AL30" s="10">
        <f t="shared" ca="1" si="23"/>
        <v>0</v>
      </c>
      <c r="AM30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30" s="10">
        <f t="shared" ca="1" si="24"/>
        <v>0</v>
      </c>
      <c r="AO30" s="10">
        <f t="shared" ca="1" si="25"/>
        <v>0</v>
      </c>
      <c r="AP30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30" s="10">
        <f t="shared" ca="1" si="26"/>
        <v>0</v>
      </c>
      <c r="AR30" s="10">
        <f t="shared" ca="1" si="27"/>
        <v>0</v>
      </c>
      <c r="AS30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30" s="10">
        <f t="shared" ca="1" si="28"/>
        <v>0</v>
      </c>
      <c r="AU30" s="10">
        <f t="shared" ca="1" si="29"/>
        <v>0</v>
      </c>
      <c r="AV30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30" s="10">
        <f t="shared" ca="1" si="30"/>
        <v>0</v>
      </c>
      <c r="AX30" s="10">
        <f t="shared" ca="1" si="31"/>
        <v>0</v>
      </c>
      <c r="AY30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30" s="10">
        <f t="shared" ca="1" si="32"/>
        <v>0</v>
      </c>
      <c r="BA30" s="10">
        <f t="shared" ca="1" si="33"/>
        <v>0</v>
      </c>
      <c r="BB30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30" s="10">
        <f t="shared" ca="1" si="34"/>
        <v>0</v>
      </c>
      <c r="BD30" s="10">
        <f t="shared" ca="1" si="35"/>
        <v>0</v>
      </c>
      <c r="BE30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30" s="10">
        <f t="shared" ca="1" si="36"/>
        <v>0</v>
      </c>
      <c r="BG30" s="10">
        <f t="shared" ca="1" si="37"/>
        <v>0</v>
      </c>
      <c r="BH30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30" s="10">
        <f t="shared" ca="1" si="38"/>
        <v>0</v>
      </c>
      <c r="BJ30" s="10">
        <f t="shared" ca="1" si="39"/>
        <v>0</v>
      </c>
      <c r="BK30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30" s="10">
        <f t="shared" ca="1" si="40"/>
        <v>0</v>
      </c>
      <c r="BM30" s="10">
        <f t="shared" ca="1" si="41"/>
        <v>0</v>
      </c>
      <c r="BN30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30" s="10">
        <f t="shared" ca="1" si="42"/>
        <v>0</v>
      </c>
      <c r="BP30" s="10">
        <f t="shared" ca="1" si="43"/>
        <v>0</v>
      </c>
      <c r="BQ30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30" s="10">
        <f t="shared" ca="1" si="44"/>
        <v>0</v>
      </c>
      <c r="BS30" s="10">
        <f t="shared" ca="1" si="45"/>
        <v>0</v>
      </c>
      <c r="BT30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30" s="10">
        <f t="shared" ca="1" si="46"/>
        <v>0</v>
      </c>
      <c r="BV30" s="10">
        <f t="shared" ca="1" si="47"/>
        <v>0</v>
      </c>
      <c r="BW30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30" s="10">
        <f t="shared" ca="1" si="48"/>
        <v>0</v>
      </c>
      <c r="BY30" s="10">
        <f t="shared" ca="1" si="49"/>
        <v>0</v>
      </c>
      <c r="BZ30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30" s="10">
        <f t="shared" ca="1" si="50"/>
        <v>0</v>
      </c>
      <c r="CB30" s="10">
        <f t="shared" ca="1" si="51"/>
        <v>0</v>
      </c>
      <c r="CC30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30" s="10">
        <f t="shared" ca="1" si="52"/>
        <v>0</v>
      </c>
      <c r="CE30" s="10">
        <f t="shared" ca="1" si="53"/>
        <v>0</v>
      </c>
      <c r="CF30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30" s="10">
        <f t="shared" ca="1" si="54"/>
        <v>0</v>
      </c>
      <c r="CH30" s="10">
        <f t="shared" ca="1" si="55"/>
        <v>0</v>
      </c>
      <c r="CI30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30" s="10">
        <f t="shared" ca="1" si="56"/>
        <v>0</v>
      </c>
      <c r="CK30" s="10">
        <f t="shared" ca="1" si="57"/>
        <v>0</v>
      </c>
      <c r="CL30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30" s="10">
        <f t="shared" ca="1" si="58"/>
        <v>0</v>
      </c>
      <c r="CN30" s="10">
        <f t="shared" ca="1" si="59"/>
        <v>0</v>
      </c>
      <c r="CO30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30" s="10">
        <f t="shared" ca="1" si="60"/>
        <v>0</v>
      </c>
      <c r="CQ30" s="10">
        <f t="shared" ca="1" si="61"/>
        <v>0</v>
      </c>
      <c r="CR30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30" s="10">
        <f t="shared" ca="1" si="62"/>
        <v>0</v>
      </c>
      <c r="CT30" s="10">
        <f t="shared" ca="1" si="63"/>
        <v>0</v>
      </c>
      <c r="CU30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30" s="10">
        <f t="shared" ca="1" si="64"/>
        <v>0</v>
      </c>
      <c r="CW30" s="10">
        <f t="shared" ca="1" si="65"/>
        <v>0</v>
      </c>
      <c r="CX30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30" s="10">
        <f t="shared" ca="1" si="66"/>
        <v>0</v>
      </c>
      <c r="CZ30" s="10">
        <f t="shared" ca="1" si="67"/>
        <v>0</v>
      </c>
      <c r="DA30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30" s="10">
        <f t="shared" ca="1" si="68"/>
        <v>0</v>
      </c>
      <c r="DC30" s="10">
        <f t="shared" ca="1" si="69"/>
        <v>0</v>
      </c>
      <c r="DD30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30" s="10">
        <f t="shared" ca="1" si="70"/>
        <v>0</v>
      </c>
      <c r="DF30" s="10">
        <f t="shared" ca="1" si="71"/>
        <v>0</v>
      </c>
      <c r="DG30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30" s="10">
        <f t="shared" ca="1" si="72"/>
        <v>0</v>
      </c>
      <c r="DI30" s="10">
        <f t="shared" ca="1" si="73"/>
        <v>0</v>
      </c>
      <c r="DJ30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30" s="10">
        <f t="shared" ca="1" si="74"/>
        <v>0</v>
      </c>
      <c r="DL30" s="10">
        <f t="shared" ca="1" si="75"/>
        <v>0</v>
      </c>
      <c r="DM30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30" s="10">
        <f t="shared" ca="1" si="76"/>
        <v>0</v>
      </c>
      <c r="DO30" s="10">
        <f t="shared" ca="1" si="77"/>
        <v>0</v>
      </c>
      <c r="DP30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30" s="10">
        <f t="shared" ca="1" si="78"/>
        <v>0</v>
      </c>
      <c r="DR30" s="10">
        <f t="shared" ca="1" si="79"/>
        <v>0</v>
      </c>
      <c r="DS30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30" s="10">
        <f t="shared" ca="1" si="80"/>
        <v>0</v>
      </c>
      <c r="DU30" s="10">
        <f t="shared" ca="1" si="81"/>
        <v>0</v>
      </c>
      <c r="DV30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30" s="10">
        <f t="shared" ca="1" si="82"/>
        <v>0</v>
      </c>
      <c r="DX30" s="10">
        <f t="shared" ca="1" si="83"/>
        <v>0</v>
      </c>
      <c r="DY30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30" s="10">
        <f t="shared" ca="1" si="84"/>
        <v>0</v>
      </c>
      <c r="EA30" s="10">
        <f t="shared" ca="1" si="85"/>
        <v>0</v>
      </c>
      <c r="EB30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30" s="10">
        <f t="shared" ca="1" si="86"/>
        <v>0</v>
      </c>
      <c r="ED30" s="10">
        <f t="shared" ca="1" si="87"/>
        <v>0</v>
      </c>
      <c r="EE30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30" s="10">
        <f t="shared" ca="1" si="88"/>
        <v>0</v>
      </c>
      <c r="EG30" s="10">
        <f t="shared" ca="1" si="89"/>
        <v>0</v>
      </c>
      <c r="EH30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30" s="10">
        <f t="shared" ca="1" si="90"/>
        <v>0</v>
      </c>
      <c r="EJ30" s="10">
        <f t="shared" ca="1" si="91"/>
        <v>0</v>
      </c>
      <c r="EK30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30" s="10">
        <f t="shared" ca="1" si="92"/>
        <v>0</v>
      </c>
      <c r="EM30" s="10">
        <f t="shared" ca="1" si="93"/>
        <v>0</v>
      </c>
      <c r="EN30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30" s="10">
        <f t="shared" ca="1" si="94"/>
        <v>0</v>
      </c>
    </row>
    <row r="31" spans="1:145" x14ac:dyDescent="0.25">
      <c r="A31" s="11" t="str">
        <f>'Positions array'!A31</f>
        <v>X New Nation</v>
      </c>
      <c r="B31" s="12">
        <v>0</v>
      </c>
      <c r="C31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31" s="12">
        <f t="shared" ca="1" si="0"/>
        <v>0</v>
      </c>
      <c r="E31" s="12">
        <f t="shared" ca="1" si="1"/>
        <v>0</v>
      </c>
      <c r="F31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31" s="12">
        <f t="shared" ca="1" si="2"/>
        <v>0</v>
      </c>
      <c r="H31" s="12">
        <f t="shared" ca="1" si="3"/>
        <v>0</v>
      </c>
      <c r="I31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31" s="12">
        <f t="shared" ca="1" si="4"/>
        <v>0</v>
      </c>
      <c r="K31" s="12">
        <f t="shared" ca="1" si="5"/>
        <v>0</v>
      </c>
      <c r="L31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31" s="12">
        <f t="shared" ca="1" si="6"/>
        <v>0</v>
      </c>
      <c r="N31" s="12">
        <f t="shared" ca="1" si="7"/>
        <v>0</v>
      </c>
      <c r="O31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31" s="12">
        <f t="shared" ca="1" si="8"/>
        <v>0</v>
      </c>
      <c r="Q31" s="12">
        <f t="shared" ca="1" si="9"/>
        <v>0</v>
      </c>
      <c r="R31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31" s="12">
        <f t="shared" ca="1" si="10"/>
        <v>0</v>
      </c>
      <c r="T31" s="12">
        <f t="shared" ca="1" si="11"/>
        <v>0</v>
      </c>
      <c r="U31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31" s="12">
        <f t="shared" ca="1" si="12"/>
        <v>0</v>
      </c>
      <c r="W31" s="12">
        <f t="shared" ca="1" si="13"/>
        <v>0</v>
      </c>
      <c r="X31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31" s="12">
        <f t="shared" ca="1" si="14"/>
        <v>0</v>
      </c>
      <c r="Z31" s="12">
        <f t="shared" ca="1" si="15"/>
        <v>0</v>
      </c>
      <c r="AA31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31" s="12">
        <f t="shared" ca="1" si="16"/>
        <v>0</v>
      </c>
      <c r="AC31" s="12">
        <f t="shared" ca="1" si="17"/>
        <v>0</v>
      </c>
      <c r="AD31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31" s="12">
        <f t="shared" ca="1" si="18"/>
        <v>0</v>
      </c>
      <c r="AF31" s="12">
        <f t="shared" ca="1" si="19"/>
        <v>0</v>
      </c>
      <c r="AG31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31" s="12">
        <f t="shared" ca="1" si="20"/>
        <v>0</v>
      </c>
      <c r="AI31" s="12">
        <f t="shared" ca="1" si="21"/>
        <v>0</v>
      </c>
      <c r="AJ31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31" s="12">
        <f t="shared" ca="1" si="22"/>
        <v>0</v>
      </c>
      <c r="AL31" s="12">
        <f t="shared" ca="1" si="23"/>
        <v>0</v>
      </c>
      <c r="AM31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31" s="12">
        <f t="shared" ca="1" si="24"/>
        <v>0</v>
      </c>
      <c r="AO31" s="12">
        <f t="shared" ca="1" si="25"/>
        <v>0</v>
      </c>
      <c r="AP31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31" s="12">
        <f t="shared" ca="1" si="26"/>
        <v>0</v>
      </c>
      <c r="AR31" s="12">
        <f t="shared" ca="1" si="27"/>
        <v>0</v>
      </c>
      <c r="AS31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31" s="12">
        <f t="shared" ca="1" si="28"/>
        <v>0</v>
      </c>
      <c r="AU31" s="12">
        <f t="shared" ca="1" si="29"/>
        <v>0</v>
      </c>
      <c r="AV31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31" s="12">
        <f t="shared" ca="1" si="30"/>
        <v>0</v>
      </c>
      <c r="AX31" s="12">
        <f t="shared" ca="1" si="31"/>
        <v>0</v>
      </c>
      <c r="AY31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31" s="12">
        <f t="shared" ca="1" si="32"/>
        <v>0</v>
      </c>
      <c r="BA31" s="12">
        <f t="shared" ca="1" si="33"/>
        <v>0</v>
      </c>
      <c r="BB31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31" s="12">
        <f t="shared" ca="1" si="34"/>
        <v>0</v>
      </c>
      <c r="BD31" s="12">
        <f t="shared" ca="1" si="35"/>
        <v>0</v>
      </c>
      <c r="BE31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31" s="12">
        <f t="shared" ca="1" si="36"/>
        <v>0</v>
      </c>
      <c r="BG31" s="12">
        <f t="shared" ca="1" si="37"/>
        <v>0</v>
      </c>
      <c r="BH31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31" s="12">
        <f t="shared" ca="1" si="38"/>
        <v>0</v>
      </c>
      <c r="BJ31" s="12">
        <f t="shared" ca="1" si="39"/>
        <v>0</v>
      </c>
      <c r="BK31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31" s="12">
        <f t="shared" ca="1" si="40"/>
        <v>0</v>
      </c>
      <c r="BM31" s="12">
        <f t="shared" ca="1" si="41"/>
        <v>0</v>
      </c>
      <c r="BN31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31" s="12">
        <f t="shared" ca="1" si="42"/>
        <v>0</v>
      </c>
      <c r="BP31" s="12">
        <f t="shared" ca="1" si="43"/>
        <v>0</v>
      </c>
      <c r="BQ31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31" s="12">
        <f t="shared" ca="1" si="44"/>
        <v>0</v>
      </c>
      <c r="BS31" s="12">
        <f t="shared" ca="1" si="45"/>
        <v>0</v>
      </c>
      <c r="BT31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31" s="12">
        <f t="shared" ca="1" si="46"/>
        <v>0</v>
      </c>
      <c r="BV31" s="12">
        <f t="shared" ca="1" si="47"/>
        <v>0</v>
      </c>
      <c r="BW31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31" s="12">
        <f t="shared" ca="1" si="48"/>
        <v>0</v>
      </c>
      <c r="BY31" s="12">
        <f t="shared" ca="1" si="49"/>
        <v>0</v>
      </c>
      <c r="BZ31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31" s="12">
        <f t="shared" ca="1" si="50"/>
        <v>0</v>
      </c>
      <c r="CB31" s="12">
        <f t="shared" ca="1" si="51"/>
        <v>0</v>
      </c>
      <c r="CC31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31" s="12">
        <f t="shared" ca="1" si="52"/>
        <v>0</v>
      </c>
      <c r="CE31" s="12">
        <f t="shared" ca="1" si="53"/>
        <v>0</v>
      </c>
      <c r="CF31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31" s="12">
        <f t="shared" ca="1" si="54"/>
        <v>0</v>
      </c>
      <c r="CH31" s="12">
        <f t="shared" ca="1" si="55"/>
        <v>0</v>
      </c>
      <c r="CI31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31" s="12">
        <f t="shared" ca="1" si="56"/>
        <v>0</v>
      </c>
      <c r="CK31" s="12">
        <f t="shared" ca="1" si="57"/>
        <v>0</v>
      </c>
      <c r="CL31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31" s="12">
        <f t="shared" ca="1" si="58"/>
        <v>0</v>
      </c>
      <c r="CN31" s="12">
        <f t="shared" ca="1" si="59"/>
        <v>0</v>
      </c>
      <c r="CO31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31" s="12">
        <f t="shared" ca="1" si="60"/>
        <v>0</v>
      </c>
      <c r="CQ31" s="12">
        <f t="shared" ca="1" si="61"/>
        <v>0</v>
      </c>
      <c r="CR31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31" s="12">
        <f t="shared" ca="1" si="62"/>
        <v>0</v>
      </c>
      <c r="CT31" s="12">
        <f t="shared" ca="1" si="63"/>
        <v>0</v>
      </c>
      <c r="CU31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31" s="12">
        <f t="shared" ca="1" si="64"/>
        <v>0</v>
      </c>
      <c r="CW31" s="12">
        <f t="shared" ca="1" si="65"/>
        <v>0</v>
      </c>
      <c r="CX31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31" s="12">
        <f t="shared" ca="1" si="66"/>
        <v>0</v>
      </c>
      <c r="CZ31" s="12">
        <f t="shared" ca="1" si="67"/>
        <v>0</v>
      </c>
      <c r="DA31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31" s="12">
        <f t="shared" ca="1" si="68"/>
        <v>0</v>
      </c>
      <c r="DC31" s="12">
        <f t="shared" ca="1" si="69"/>
        <v>0</v>
      </c>
      <c r="DD31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31" s="12">
        <f t="shared" ca="1" si="70"/>
        <v>0</v>
      </c>
      <c r="DF31" s="12">
        <f t="shared" ca="1" si="71"/>
        <v>0</v>
      </c>
      <c r="DG31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31" s="12">
        <f t="shared" ca="1" si="72"/>
        <v>0</v>
      </c>
      <c r="DI31" s="12">
        <f t="shared" ca="1" si="73"/>
        <v>0</v>
      </c>
      <c r="DJ31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31" s="12">
        <f t="shared" ca="1" si="74"/>
        <v>0</v>
      </c>
      <c r="DL31" s="12">
        <f t="shared" ca="1" si="75"/>
        <v>0</v>
      </c>
      <c r="DM31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31" s="12">
        <f t="shared" ca="1" si="76"/>
        <v>0</v>
      </c>
      <c r="DO31" s="12">
        <f t="shared" ca="1" si="77"/>
        <v>0</v>
      </c>
      <c r="DP31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31" s="12">
        <f t="shared" ca="1" si="78"/>
        <v>0</v>
      </c>
      <c r="DR31" s="12">
        <f t="shared" ca="1" si="79"/>
        <v>0</v>
      </c>
      <c r="DS31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31" s="12">
        <f t="shared" ca="1" si="80"/>
        <v>0</v>
      </c>
      <c r="DU31" s="12">
        <f t="shared" ca="1" si="81"/>
        <v>0</v>
      </c>
      <c r="DV31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31" s="12">
        <f t="shared" ca="1" si="82"/>
        <v>0</v>
      </c>
      <c r="DX31" s="12">
        <f t="shared" ca="1" si="83"/>
        <v>0</v>
      </c>
      <c r="DY31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31" s="12">
        <f t="shared" ca="1" si="84"/>
        <v>0</v>
      </c>
      <c r="EA31" s="12">
        <f t="shared" ca="1" si="85"/>
        <v>0</v>
      </c>
      <c r="EB31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31" s="12">
        <f t="shared" ca="1" si="86"/>
        <v>0</v>
      </c>
      <c r="ED31" s="12">
        <f t="shared" ca="1" si="87"/>
        <v>0</v>
      </c>
      <c r="EE31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31" s="12">
        <f t="shared" ca="1" si="88"/>
        <v>0</v>
      </c>
      <c r="EG31" s="12">
        <f t="shared" ca="1" si="89"/>
        <v>0</v>
      </c>
      <c r="EH31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31" s="12">
        <f t="shared" ca="1" si="90"/>
        <v>0</v>
      </c>
      <c r="EJ31" s="12">
        <f t="shared" ca="1" si="91"/>
        <v>0</v>
      </c>
      <c r="EK31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31" s="12">
        <f t="shared" ca="1" si="92"/>
        <v>0</v>
      </c>
      <c r="EM31" s="12">
        <f t="shared" ca="1" si="93"/>
        <v>0</v>
      </c>
      <c r="EN31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31" s="12">
        <f t="shared" ca="1" si="94"/>
        <v>0</v>
      </c>
    </row>
    <row r="32" spans="1:145" x14ac:dyDescent="0.25">
      <c r="A32" s="9" t="str">
        <f>'Positions array'!A32</f>
        <v>X New Nation</v>
      </c>
      <c r="B32" s="10">
        <v>0</v>
      </c>
      <c r="C32" s="10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32" s="10">
        <f t="shared" ca="1" si="0"/>
        <v>0</v>
      </c>
      <c r="E32" s="10">
        <f t="shared" ca="1" si="1"/>
        <v>0</v>
      </c>
      <c r="F32" s="10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32" s="10">
        <f t="shared" ca="1" si="2"/>
        <v>0</v>
      </c>
      <c r="H32" s="10">
        <f t="shared" ca="1" si="3"/>
        <v>0</v>
      </c>
      <c r="I32" s="10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32" s="10">
        <f t="shared" ca="1" si="4"/>
        <v>0</v>
      </c>
      <c r="K32" s="10">
        <f t="shared" ca="1" si="5"/>
        <v>0</v>
      </c>
      <c r="L32" s="10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32" s="10">
        <f t="shared" ca="1" si="6"/>
        <v>0</v>
      </c>
      <c r="N32" s="10">
        <f t="shared" ca="1" si="7"/>
        <v>0</v>
      </c>
      <c r="O32" s="10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32" s="10">
        <f t="shared" ca="1" si="8"/>
        <v>0</v>
      </c>
      <c r="Q32" s="10">
        <f t="shared" ca="1" si="9"/>
        <v>0</v>
      </c>
      <c r="R32" s="10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32" s="10">
        <f t="shared" ca="1" si="10"/>
        <v>0</v>
      </c>
      <c r="T32" s="10">
        <f t="shared" ca="1" si="11"/>
        <v>0</v>
      </c>
      <c r="U32" s="10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32" s="10">
        <f t="shared" ca="1" si="12"/>
        <v>0</v>
      </c>
      <c r="W32" s="10">
        <f t="shared" ca="1" si="13"/>
        <v>0</v>
      </c>
      <c r="X32" s="10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32" s="10">
        <f t="shared" ca="1" si="14"/>
        <v>0</v>
      </c>
      <c r="Z32" s="10">
        <f t="shared" ca="1" si="15"/>
        <v>0</v>
      </c>
      <c r="AA32" s="10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32" s="10">
        <f t="shared" ca="1" si="16"/>
        <v>0</v>
      </c>
      <c r="AC32" s="10">
        <f t="shared" ca="1" si="17"/>
        <v>0</v>
      </c>
      <c r="AD32" s="10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32" s="10">
        <f t="shared" ca="1" si="18"/>
        <v>0</v>
      </c>
      <c r="AF32" s="10">
        <f t="shared" ca="1" si="19"/>
        <v>0</v>
      </c>
      <c r="AG32" s="10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32" s="10">
        <f t="shared" ca="1" si="20"/>
        <v>0</v>
      </c>
      <c r="AI32" s="10">
        <f t="shared" ca="1" si="21"/>
        <v>0</v>
      </c>
      <c r="AJ32" s="10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32" s="10">
        <f t="shared" ca="1" si="22"/>
        <v>0</v>
      </c>
      <c r="AL32" s="10">
        <f t="shared" ca="1" si="23"/>
        <v>0</v>
      </c>
      <c r="AM32" s="10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32" s="10">
        <f t="shared" ca="1" si="24"/>
        <v>0</v>
      </c>
      <c r="AO32" s="10">
        <f t="shared" ca="1" si="25"/>
        <v>0</v>
      </c>
      <c r="AP32" s="10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32" s="10">
        <f t="shared" ca="1" si="26"/>
        <v>0</v>
      </c>
      <c r="AR32" s="10">
        <f t="shared" ca="1" si="27"/>
        <v>0</v>
      </c>
      <c r="AS32" s="10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32" s="10">
        <f t="shared" ca="1" si="28"/>
        <v>0</v>
      </c>
      <c r="AU32" s="10">
        <f t="shared" ca="1" si="29"/>
        <v>0</v>
      </c>
      <c r="AV32" s="10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32" s="10">
        <f t="shared" ca="1" si="30"/>
        <v>0</v>
      </c>
      <c r="AX32" s="10">
        <f t="shared" ca="1" si="31"/>
        <v>0</v>
      </c>
      <c r="AY32" s="10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32" s="10">
        <f t="shared" ca="1" si="32"/>
        <v>0</v>
      </c>
      <c r="BA32" s="10">
        <f t="shared" ca="1" si="33"/>
        <v>0</v>
      </c>
      <c r="BB32" s="10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32" s="10">
        <f t="shared" ca="1" si="34"/>
        <v>0</v>
      </c>
      <c r="BD32" s="10">
        <f t="shared" ca="1" si="35"/>
        <v>0</v>
      </c>
      <c r="BE32" s="10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32" s="10">
        <f t="shared" ca="1" si="36"/>
        <v>0</v>
      </c>
      <c r="BG32" s="10">
        <f t="shared" ca="1" si="37"/>
        <v>0</v>
      </c>
      <c r="BH32" s="10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32" s="10">
        <f t="shared" ca="1" si="38"/>
        <v>0</v>
      </c>
      <c r="BJ32" s="10">
        <f t="shared" ca="1" si="39"/>
        <v>0</v>
      </c>
      <c r="BK32" s="10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32" s="10">
        <f t="shared" ca="1" si="40"/>
        <v>0</v>
      </c>
      <c r="BM32" s="10">
        <f t="shared" ca="1" si="41"/>
        <v>0</v>
      </c>
      <c r="BN32" s="10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32" s="10">
        <f t="shared" ca="1" si="42"/>
        <v>0</v>
      </c>
      <c r="BP32" s="10">
        <f t="shared" ca="1" si="43"/>
        <v>0</v>
      </c>
      <c r="BQ32" s="10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32" s="10">
        <f t="shared" ca="1" si="44"/>
        <v>0</v>
      </c>
      <c r="BS32" s="10">
        <f t="shared" ca="1" si="45"/>
        <v>0</v>
      </c>
      <c r="BT32" s="10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32" s="10">
        <f t="shared" ca="1" si="46"/>
        <v>0</v>
      </c>
      <c r="BV32" s="10">
        <f t="shared" ca="1" si="47"/>
        <v>0</v>
      </c>
      <c r="BW32" s="10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32" s="10">
        <f t="shared" ca="1" si="48"/>
        <v>0</v>
      </c>
      <c r="BY32" s="10">
        <f t="shared" ca="1" si="49"/>
        <v>0</v>
      </c>
      <c r="BZ32" s="10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32" s="10">
        <f t="shared" ca="1" si="50"/>
        <v>0</v>
      </c>
      <c r="CB32" s="10">
        <f t="shared" ca="1" si="51"/>
        <v>0</v>
      </c>
      <c r="CC32" s="10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32" s="10">
        <f t="shared" ca="1" si="52"/>
        <v>0</v>
      </c>
      <c r="CE32" s="10">
        <f t="shared" ca="1" si="53"/>
        <v>0</v>
      </c>
      <c r="CF32" s="10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32" s="10">
        <f t="shared" ca="1" si="54"/>
        <v>0</v>
      </c>
      <c r="CH32" s="10">
        <f t="shared" ca="1" si="55"/>
        <v>0</v>
      </c>
      <c r="CI32" s="10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32" s="10">
        <f t="shared" ca="1" si="56"/>
        <v>0</v>
      </c>
      <c r="CK32" s="10">
        <f t="shared" ca="1" si="57"/>
        <v>0</v>
      </c>
      <c r="CL32" s="10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32" s="10">
        <f t="shared" ca="1" si="58"/>
        <v>0</v>
      </c>
      <c r="CN32" s="10">
        <f t="shared" ca="1" si="59"/>
        <v>0</v>
      </c>
      <c r="CO32" s="10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32" s="10">
        <f t="shared" ca="1" si="60"/>
        <v>0</v>
      </c>
      <c r="CQ32" s="10">
        <f t="shared" ca="1" si="61"/>
        <v>0</v>
      </c>
      <c r="CR32" s="10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32" s="10">
        <f t="shared" ca="1" si="62"/>
        <v>0</v>
      </c>
      <c r="CT32" s="10">
        <f t="shared" ca="1" si="63"/>
        <v>0</v>
      </c>
      <c r="CU32" s="10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32" s="10">
        <f t="shared" ca="1" si="64"/>
        <v>0</v>
      </c>
      <c r="CW32" s="10">
        <f t="shared" ca="1" si="65"/>
        <v>0</v>
      </c>
      <c r="CX32" s="10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32" s="10">
        <f t="shared" ca="1" si="66"/>
        <v>0</v>
      </c>
      <c r="CZ32" s="10">
        <f t="shared" ca="1" si="67"/>
        <v>0</v>
      </c>
      <c r="DA32" s="10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32" s="10">
        <f t="shared" ca="1" si="68"/>
        <v>0</v>
      </c>
      <c r="DC32" s="10">
        <f t="shared" ca="1" si="69"/>
        <v>0</v>
      </c>
      <c r="DD32" s="10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32" s="10">
        <f t="shared" ca="1" si="70"/>
        <v>0</v>
      </c>
      <c r="DF32" s="10">
        <f t="shared" ca="1" si="71"/>
        <v>0</v>
      </c>
      <c r="DG32" s="10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32" s="10">
        <f t="shared" ca="1" si="72"/>
        <v>0</v>
      </c>
      <c r="DI32" s="10">
        <f t="shared" ca="1" si="73"/>
        <v>0</v>
      </c>
      <c r="DJ32" s="10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32" s="10">
        <f t="shared" ca="1" si="74"/>
        <v>0</v>
      </c>
      <c r="DL32" s="10">
        <f t="shared" ca="1" si="75"/>
        <v>0</v>
      </c>
      <c r="DM32" s="10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32" s="10">
        <f t="shared" ca="1" si="76"/>
        <v>0</v>
      </c>
      <c r="DO32" s="10">
        <f t="shared" ca="1" si="77"/>
        <v>0</v>
      </c>
      <c r="DP32" s="10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32" s="10">
        <f t="shared" ca="1" si="78"/>
        <v>0</v>
      </c>
      <c r="DR32" s="10">
        <f t="shared" ca="1" si="79"/>
        <v>0</v>
      </c>
      <c r="DS32" s="10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32" s="10">
        <f t="shared" ca="1" si="80"/>
        <v>0</v>
      </c>
      <c r="DU32" s="10">
        <f t="shared" ca="1" si="81"/>
        <v>0</v>
      </c>
      <c r="DV32" s="10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32" s="10">
        <f t="shared" ca="1" si="82"/>
        <v>0</v>
      </c>
      <c r="DX32" s="10">
        <f t="shared" ca="1" si="83"/>
        <v>0</v>
      </c>
      <c r="DY32" s="10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32" s="10">
        <f t="shared" ca="1" si="84"/>
        <v>0</v>
      </c>
      <c r="EA32" s="10">
        <f t="shared" ca="1" si="85"/>
        <v>0</v>
      </c>
      <c r="EB32" s="10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32" s="10">
        <f t="shared" ca="1" si="86"/>
        <v>0</v>
      </c>
      <c r="ED32" s="10">
        <f t="shared" ca="1" si="87"/>
        <v>0</v>
      </c>
      <c r="EE32" s="10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32" s="10">
        <f t="shared" ca="1" si="88"/>
        <v>0</v>
      </c>
      <c r="EG32" s="10">
        <f t="shared" ca="1" si="89"/>
        <v>0</v>
      </c>
      <c r="EH32" s="10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32" s="10">
        <f t="shared" ca="1" si="90"/>
        <v>0</v>
      </c>
      <c r="EJ32" s="10">
        <f t="shared" ca="1" si="91"/>
        <v>0</v>
      </c>
      <c r="EK32" s="10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32" s="10">
        <f t="shared" ca="1" si="92"/>
        <v>0</v>
      </c>
      <c r="EM32" s="10">
        <f t="shared" ca="1" si="93"/>
        <v>0</v>
      </c>
      <c r="EN32" s="10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32" s="10">
        <f t="shared" ca="1" si="94"/>
        <v>0</v>
      </c>
    </row>
    <row r="33" spans="1:145" x14ac:dyDescent="0.25">
      <c r="A33" s="11" t="str">
        <f>'Positions array'!A33</f>
        <v>X New Nation</v>
      </c>
      <c r="B33" s="12">
        <v>0</v>
      </c>
      <c r="C33" s="12">
        <f ca="1">(SUMPRODUCT(SUMIF(INDIRECT("'"&amp;tours08[]&amp;"'!"&amp;"$B$4:$B$11"),WRLPoints[[#This Row],[Nations]],INDIRECT("'"&amp;tours08[]&amp;"'!"&amp;"$C$4:$C$11"))))+(SUMPRODUCT(SUMIF(INDIRECT("'"&amp;tours08[]&amp;"'!"&amp;"$D$4:$D$11"),WRLPoints[[#This Row],[Nations]],INDIRECT("'"&amp;tours08[]&amp;"'!"&amp;"$E$4:$E$11"))))</f>
        <v>0</v>
      </c>
      <c r="D33" s="12">
        <f t="shared" ca="1" si="0"/>
        <v>0</v>
      </c>
      <c r="E33" s="12">
        <f t="shared" ca="1" si="1"/>
        <v>0</v>
      </c>
      <c r="F33" s="12">
        <f ca="1">(SUMPRODUCT(SUMIF(INDIRECT("'"&amp;tours09[]&amp;"'!"&amp;"$B$4:$B$11"),WRLPoints[[#This Row],[Nations]],INDIRECT("'"&amp;tours09[]&amp;"'!"&amp;"$C$4:$C$11"))))+(SUMPRODUCT(SUMIF(INDIRECT("'"&amp;tours09[]&amp;"'!"&amp;"$D$4:$D$11"),WRLPoints[[#This Row],[Nations]],INDIRECT("'"&amp;tours09[]&amp;"'!"&amp;"$E$4:$E$11"))))</f>
        <v>0</v>
      </c>
      <c r="G33" s="12">
        <f t="shared" ca="1" si="2"/>
        <v>0</v>
      </c>
      <c r="H33" s="12">
        <f t="shared" ca="1" si="3"/>
        <v>0</v>
      </c>
      <c r="I33" s="12">
        <f ca="1">(SUMPRODUCT(SUMIF(INDIRECT("'"&amp;tours10[]&amp;"'!"&amp;"$B$4:$B$11"),WRLPoints[[#This Row],[Nations]],INDIRECT("'"&amp;tours10[]&amp;"'!"&amp;"$C$4:$C$11"))))+(SUMPRODUCT(SUMIF(INDIRECT("'"&amp;tours10[]&amp;"'!"&amp;"$D$4:$D$11"),WRLPoints[[#This Row],[Nations]],INDIRECT("'"&amp;tours10[]&amp;"'!"&amp;"$E$4:$E$11"))))</f>
        <v>0</v>
      </c>
      <c r="J33" s="12">
        <f t="shared" ca="1" si="4"/>
        <v>0</v>
      </c>
      <c r="K33" s="12">
        <f t="shared" ca="1" si="5"/>
        <v>0</v>
      </c>
      <c r="L33" s="12">
        <f ca="1">(SUMPRODUCT(SUMIF(INDIRECT("'"&amp;tours11[]&amp;"'!"&amp;"$B$4:$B$11"),WRLPoints[[#This Row],[Nations]],INDIRECT("'"&amp;tours11[]&amp;"'!"&amp;"$C$4:$C$11"))))+(SUMPRODUCT(SUMIF(INDIRECT("'"&amp;tours11[]&amp;"'!"&amp;"$D$4:$D$11"),WRLPoints[[#This Row],[Nations]],INDIRECT("'"&amp;tours11[]&amp;"'!"&amp;"$E$4:$E$11"))))</f>
        <v>0</v>
      </c>
      <c r="M33" s="12">
        <f t="shared" ca="1" si="6"/>
        <v>0</v>
      </c>
      <c r="N33" s="12">
        <f t="shared" ca="1" si="7"/>
        <v>0</v>
      </c>
      <c r="O33" s="12">
        <f ca="1">(SUMPRODUCT(SUMIF(INDIRECT("'"&amp;tours12[]&amp;"'!"&amp;"$B$4:$B$11"),WRLPoints[[#This Row],[Nations]],INDIRECT("'"&amp;tours12[]&amp;"'!"&amp;"$C$4:$C$11"))))+(SUMPRODUCT(SUMIF(INDIRECT("'"&amp;tours12[]&amp;"'!"&amp;"$D$4:$D$11"),WRLPoints[[#This Row],[Nations]],INDIRECT("'"&amp;tours12[]&amp;"'!"&amp;"$E$4:$E$11"))))</f>
        <v>0</v>
      </c>
      <c r="P33" s="12">
        <f t="shared" ca="1" si="8"/>
        <v>0</v>
      </c>
      <c r="Q33" s="12">
        <f t="shared" ca="1" si="9"/>
        <v>0</v>
      </c>
      <c r="R33" s="12">
        <f ca="1">(SUMPRODUCT(SUMIF(INDIRECT("'"&amp;tours13[]&amp;"'!"&amp;"$B$4:$B$11"),WRLPoints[[#This Row],[Nations]],INDIRECT("'"&amp;tours13[]&amp;"'!"&amp;"$C$4:$C$11"))))+(SUMPRODUCT(SUMIF(INDIRECT("'"&amp;tours13[]&amp;"'!"&amp;"$D$4:$D$11"),WRLPoints[[#This Row],[Nations]],INDIRECT("'"&amp;tours13[]&amp;"'!"&amp;"$E$4:$E$11"))))</f>
        <v>0</v>
      </c>
      <c r="S33" s="12">
        <f t="shared" ca="1" si="10"/>
        <v>0</v>
      </c>
      <c r="T33" s="12">
        <f t="shared" ca="1" si="11"/>
        <v>0</v>
      </c>
      <c r="U33" s="12">
        <f ca="1">(SUMPRODUCT(SUMIF(INDIRECT("'"&amp;tours14[]&amp;"'!"&amp;"$B$4:$B$11"),WRLPoints[[#This Row],[Nations]],INDIRECT("'"&amp;tours14[]&amp;"'!"&amp;"$C$4:$C$11"))))+(SUMPRODUCT(SUMIF(INDIRECT("'"&amp;tours14[]&amp;"'!"&amp;"$D$4:$D$11"),WRLPoints[[#This Row],[Nations]],INDIRECT("'"&amp;tours14[]&amp;"'!"&amp;"$E$4:$E$11"))))</f>
        <v>0</v>
      </c>
      <c r="V33" s="12">
        <f t="shared" ca="1" si="12"/>
        <v>0</v>
      </c>
      <c r="W33" s="12">
        <f t="shared" ca="1" si="13"/>
        <v>0</v>
      </c>
      <c r="X33" s="12">
        <f ca="1">(SUMPRODUCT(SUMIF(INDIRECT("'"&amp;tours15[]&amp;"'!"&amp;"$B$4:$B$11"),WRLPoints[[#This Row],[Nations]],INDIRECT("'"&amp;tours15[]&amp;"'!"&amp;"$C$4:$C$11"))))+(SUMPRODUCT(SUMIF(INDIRECT("'"&amp;tours15[]&amp;"'!"&amp;"$D$4:$D$11"),WRLPoints[[#This Row],[Nations]],INDIRECT("'"&amp;tours15[]&amp;"'!"&amp;"$E$4:$E$11"))))</f>
        <v>0</v>
      </c>
      <c r="Y33" s="12">
        <f t="shared" ca="1" si="14"/>
        <v>0</v>
      </c>
      <c r="Z33" s="12">
        <f t="shared" ca="1" si="15"/>
        <v>0</v>
      </c>
      <c r="AA33" s="12">
        <f ca="1">(SUMPRODUCT(SUMIF(INDIRECT("'"&amp;tours16[]&amp;"'!"&amp;"$B$4:$B$11"),WRLPoints[[#This Row],[Nations]],INDIRECT("'"&amp;tours16[]&amp;"'!"&amp;"$C$4:$C$11"))))+(SUMPRODUCT(SUMIF(INDIRECT("'"&amp;tours16[]&amp;"'!"&amp;"$D$4:$D$11"),WRLPoints[[#This Row],[Nations]],INDIRECT("'"&amp;tours16[]&amp;"'!"&amp;"$E$4:$E$11"))))</f>
        <v>0</v>
      </c>
      <c r="AB33" s="12">
        <f t="shared" ca="1" si="16"/>
        <v>0</v>
      </c>
      <c r="AC33" s="12">
        <f t="shared" ca="1" si="17"/>
        <v>0</v>
      </c>
      <c r="AD33" s="12">
        <f ca="1">(SUMPRODUCT(SUMIF(INDIRECT("'"&amp;tours17[]&amp;"'!"&amp;"$B$4:$B$11"),WRLPoints[[#This Row],[Nations]],INDIRECT("'"&amp;tours17[]&amp;"'!"&amp;"$C$4:$C$11"))))+(SUMPRODUCT(SUMIF(INDIRECT("'"&amp;tours17[]&amp;"'!"&amp;"$D$4:$D$11"),WRLPoints[[#This Row],[Nations]],INDIRECT("'"&amp;tours17[]&amp;"'!"&amp;"$E$4:$E$11"))))</f>
        <v>0</v>
      </c>
      <c r="AE33" s="12">
        <f t="shared" ca="1" si="18"/>
        <v>0</v>
      </c>
      <c r="AF33" s="12">
        <f t="shared" ca="1" si="19"/>
        <v>0</v>
      </c>
      <c r="AG33" s="12">
        <f ca="1">(SUMPRODUCT(SUMIF(INDIRECT("'"&amp;tours18[]&amp;"'!"&amp;"$B$4:$B$11"),WRLPoints[[#This Row],[Nations]],INDIRECT("'"&amp;tours18[]&amp;"'!"&amp;"$C$4:$C$11"))))+(SUMPRODUCT(SUMIF(INDIRECT("'"&amp;tours18[]&amp;"'!"&amp;"$D$4:$D$11"),WRLPoints[[#This Row],[Nations]],INDIRECT("'"&amp;tours18[]&amp;"'!"&amp;"$E$4:$E$11"))))</f>
        <v>0</v>
      </c>
      <c r="AH33" s="12">
        <f t="shared" ca="1" si="20"/>
        <v>0</v>
      </c>
      <c r="AI33" s="12">
        <f t="shared" ca="1" si="21"/>
        <v>0</v>
      </c>
      <c r="AJ33" s="12">
        <f ca="1">(SUMPRODUCT(SUMIF(INDIRECT("'"&amp;tours19[]&amp;"'!"&amp;"$B$4:$B$11"),WRLPoints[[#This Row],[Nations]],INDIRECT("'"&amp;tours19[]&amp;"'!"&amp;"$C$4:$C$11"))))+(SUMPRODUCT(SUMIF(INDIRECT("'"&amp;tours19[]&amp;"'!"&amp;"$D$4:$D$11"),WRLPoints[[#This Row],[Nations]],INDIRECT("'"&amp;tours19[]&amp;"'!"&amp;"$E$4:$E$11"))))</f>
        <v>0</v>
      </c>
      <c r="AK33" s="12">
        <f t="shared" ca="1" si="22"/>
        <v>0</v>
      </c>
      <c r="AL33" s="12">
        <f t="shared" ca="1" si="23"/>
        <v>0</v>
      </c>
      <c r="AM33" s="12">
        <f ca="1">(SUMPRODUCT(SUMIF(INDIRECT("'"&amp;tours20[]&amp;"'!"&amp;"$B$4:$B$11"),WRLPoints[[#This Row],[Nations]],INDIRECT("'"&amp;tours20[]&amp;"'!"&amp;"$C$4:$C$11"))))+(SUMPRODUCT(SUMIF(INDIRECT("'"&amp;tours20[]&amp;"'!"&amp;"$D$4:$D$11"),WRLPoints[[#This Row],[Nations]],INDIRECT("'"&amp;tours20[]&amp;"'!"&amp;"$E$4:$E$11"))))</f>
        <v>0</v>
      </c>
      <c r="AN33" s="12">
        <f t="shared" ca="1" si="24"/>
        <v>0</v>
      </c>
      <c r="AO33" s="12">
        <f t="shared" ca="1" si="25"/>
        <v>0</v>
      </c>
      <c r="AP33" s="12">
        <f ca="1">(SUMPRODUCT(SUMIF(INDIRECT("'"&amp;tours21[]&amp;"'!"&amp;"$B$4:$B$11"),WRLPoints[[#This Row],[Nations]],INDIRECT("'"&amp;tours21[]&amp;"'!"&amp;"$C$4:$C$11"))))+(SUMPRODUCT(SUMIF(INDIRECT("'"&amp;tours21[]&amp;"'!"&amp;"$D$4:$D$11"),WRLPoints[[#This Row],[Nations]],INDIRECT("'"&amp;tours21[]&amp;"'!"&amp;"$E$4:$E$11"))))</f>
        <v>0</v>
      </c>
      <c r="AQ33" s="12">
        <f t="shared" ca="1" si="26"/>
        <v>0</v>
      </c>
      <c r="AR33" s="12">
        <f t="shared" ca="1" si="27"/>
        <v>0</v>
      </c>
      <c r="AS33" s="12">
        <f ca="1">(SUMPRODUCT(SUMIF(INDIRECT("'"&amp;tours22[]&amp;"'!"&amp;"$B$4:$B$11"),WRLPoints[[#This Row],[Nations]],INDIRECT("'"&amp;tours22[]&amp;"'!"&amp;"$C$4:$C$11"))))+(SUMPRODUCT(SUMIF(INDIRECT("'"&amp;tours22[]&amp;"'!"&amp;"$D$4:$D$11"),WRLPoints[[#This Row],[Nations]],INDIRECT("'"&amp;tours22[]&amp;"'!"&amp;"$E$4:$E$11"))))</f>
        <v>0</v>
      </c>
      <c r="AT33" s="12">
        <f t="shared" ca="1" si="28"/>
        <v>0</v>
      </c>
      <c r="AU33" s="12">
        <f t="shared" ca="1" si="29"/>
        <v>0</v>
      </c>
      <c r="AV33" s="12">
        <f ca="1">(SUMPRODUCT(SUMIF(INDIRECT("'"&amp;tours23[]&amp;"'!"&amp;"$B$4:$B$11"),WRLPoints[[#This Row],[Nations]],INDIRECT("'"&amp;tours23[]&amp;"'!"&amp;"$C$4:$C$11"))))+(SUMPRODUCT(SUMIF(INDIRECT("'"&amp;tours23[]&amp;"'!"&amp;"$D$4:$D$11"),WRLPoints[[#This Row],[Nations]],INDIRECT("'"&amp;tours23[]&amp;"'!"&amp;"$E$4:$E$11"))))</f>
        <v>0</v>
      </c>
      <c r="AW33" s="12">
        <f t="shared" ca="1" si="30"/>
        <v>0</v>
      </c>
      <c r="AX33" s="12">
        <f t="shared" ca="1" si="31"/>
        <v>0</v>
      </c>
      <c r="AY33" s="12">
        <f ca="1">(SUMPRODUCT(SUMIF(INDIRECT("'"&amp;tours24[]&amp;"'!"&amp;"$B$4:$B$11"),WRLPoints[[#This Row],[Nations]],INDIRECT("'"&amp;tours24[]&amp;"'!"&amp;"$C$4:$C$11"))))+(SUMPRODUCT(SUMIF(INDIRECT("'"&amp;tours24[]&amp;"'!"&amp;"$D$4:$D$11"),WRLPoints[[#This Row],[Nations]],INDIRECT("'"&amp;tours24[]&amp;"'!"&amp;"$E$4:$E$11"))))</f>
        <v>0</v>
      </c>
      <c r="AZ33" s="12">
        <f t="shared" ca="1" si="32"/>
        <v>0</v>
      </c>
      <c r="BA33" s="12">
        <f t="shared" ca="1" si="33"/>
        <v>0</v>
      </c>
      <c r="BB33" s="12">
        <f ca="1">(SUMPRODUCT(SUMIF(INDIRECT("'"&amp;tours25[]&amp;"'!"&amp;"$B$4:$B$11"),WRLPoints[[#This Row],[Nations]],INDIRECT("'"&amp;tours25[]&amp;"'!"&amp;"$C$4:$C$11"))))+(SUMPRODUCT(SUMIF(INDIRECT("'"&amp;tours25[]&amp;"'!"&amp;"$D$4:$D$11"),WRLPoints[[#This Row],[Nations]],INDIRECT("'"&amp;tours25[]&amp;"'!"&amp;"$E$4:$E$11"))))</f>
        <v>0</v>
      </c>
      <c r="BC33" s="12">
        <f t="shared" ca="1" si="34"/>
        <v>0</v>
      </c>
      <c r="BD33" s="12">
        <f t="shared" ca="1" si="35"/>
        <v>0</v>
      </c>
      <c r="BE33" s="12">
        <f ca="1">(SUMPRODUCT(SUMIF(INDIRECT("'"&amp;tours26[]&amp;"'!"&amp;"$B$4:$B$11"),WRLPoints[[#This Row],[Nations]],INDIRECT("'"&amp;tours26[]&amp;"'!"&amp;"$C$4:$C$11"))))+(SUMPRODUCT(SUMIF(INDIRECT("'"&amp;tours26[]&amp;"'!"&amp;"$D$4:$D$11"),WRLPoints[[#This Row],[Nations]],INDIRECT("'"&amp;tours26[]&amp;"'!"&amp;"$E$4:$E$11"))))</f>
        <v>0</v>
      </c>
      <c r="BF33" s="12">
        <f t="shared" ca="1" si="36"/>
        <v>0</v>
      </c>
      <c r="BG33" s="12">
        <f t="shared" ca="1" si="37"/>
        <v>0</v>
      </c>
      <c r="BH33" s="12">
        <f ca="1">(SUMPRODUCT(SUMIF(INDIRECT("'"&amp;tours27[]&amp;"'!"&amp;"$B$4:$B$11"),WRLPoints[[#This Row],[Nations]],INDIRECT("'"&amp;tours27[]&amp;"'!"&amp;"$C$4:$C$11"))))+(SUMPRODUCT(SUMIF(INDIRECT("'"&amp;tours27[]&amp;"'!"&amp;"$D$4:$D$11"),WRLPoints[[#This Row],[Nations]],INDIRECT("'"&amp;tours27[]&amp;"'!"&amp;"$E$4:$E$11"))))</f>
        <v>0</v>
      </c>
      <c r="BI33" s="12">
        <f t="shared" ca="1" si="38"/>
        <v>0</v>
      </c>
      <c r="BJ33" s="12">
        <f t="shared" ca="1" si="39"/>
        <v>0</v>
      </c>
      <c r="BK33" s="12">
        <f ca="1">(SUMPRODUCT(SUMIF(INDIRECT("'"&amp;tours28[]&amp;"'!"&amp;"$B$4:$B$11"),WRLPoints[[#This Row],[Nations]],INDIRECT("'"&amp;tours28[]&amp;"'!"&amp;"$C$4:$C$11"))))+(SUMPRODUCT(SUMIF(INDIRECT("'"&amp;tours28[]&amp;"'!"&amp;"$D$4:$D$11"),WRLPoints[[#This Row],[Nations]],INDIRECT("'"&amp;tours28[]&amp;"'!"&amp;"$E$4:$E$11"))))</f>
        <v>0</v>
      </c>
      <c r="BL33" s="12">
        <f t="shared" ca="1" si="40"/>
        <v>0</v>
      </c>
      <c r="BM33" s="12">
        <f t="shared" ca="1" si="41"/>
        <v>0</v>
      </c>
      <c r="BN33" s="12">
        <f ca="1">(SUMPRODUCT(SUMIF(INDIRECT("'"&amp;tours29[]&amp;"'!"&amp;"$B$4:$B$11"),WRLPoints[[#This Row],[Nations]],INDIRECT("'"&amp;tours29[]&amp;"'!"&amp;"$C$4:$C$11"))))+(SUMPRODUCT(SUMIF(INDIRECT("'"&amp;tours29[]&amp;"'!"&amp;"$D$4:$D$11"),WRLPoints[[#This Row],[Nations]],INDIRECT("'"&amp;tours29[]&amp;"'!"&amp;"$E$4:$E$11"))))</f>
        <v>0</v>
      </c>
      <c r="BO33" s="12">
        <f t="shared" ca="1" si="42"/>
        <v>0</v>
      </c>
      <c r="BP33" s="12">
        <f t="shared" ca="1" si="43"/>
        <v>0</v>
      </c>
      <c r="BQ33" s="12">
        <f ca="1">(SUMPRODUCT(SUMIF(INDIRECT("'"&amp;tours30[]&amp;"'!"&amp;"$B$4:$B$11"),WRLPoints[[#This Row],[Nations]],INDIRECT("'"&amp;tours30[]&amp;"'!"&amp;"$C$4:$C$11"))))+(SUMPRODUCT(SUMIF(INDIRECT("'"&amp;tours30[]&amp;"'!"&amp;"$D$4:$D$11"),WRLPoints[[#This Row],[Nations]],INDIRECT("'"&amp;tours30[]&amp;"'!"&amp;"$E$4:$E$11"))))</f>
        <v>0</v>
      </c>
      <c r="BR33" s="12">
        <f t="shared" ca="1" si="44"/>
        <v>0</v>
      </c>
      <c r="BS33" s="12">
        <f t="shared" ca="1" si="45"/>
        <v>0</v>
      </c>
      <c r="BT33" s="12">
        <f ca="1">(SUMPRODUCT(SUMIF(INDIRECT("'"&amp;tours31[]&amp;"'!"&amp;"$B$4:$B$11"),WRLPoints[[#This Row],[Nations]],INDIRECT("'"&amp;tours31[]&amp;"'!"&amp;"$C$4:$C$11"))))+(SUMPRODUCT(SUMIF(INDIRECT("'"&amp;tours31[]&amp;"'!"&amp;"$D$4:$D$11"),WRLPoints[[#This Row],[Nations]],INDIRECT("'"&amp;tours31[]&amp;"'!"&amp;"$E$4:$E$11"))))</f>
        <v>0</v>
      </c>
      <c r="BU33" s="12">
        <f t="shared" ca="1" si="46"/>
        <v>0</v>
      </c>
      <c r="BV33" s="12">
        <f t="shared" ca="1" si="47"/>
        <v>0</v>
      </c>
      <c r="BW33" s="12">
        <f ca="1">(SUMPRODUCT(SUMIF(INDIRECT("'"&amp;tours32[]&amp;"'!"&amp;"$B$4:$B$11"),WRLPoints[[#This Row],[Nations]],INDIRECT("'"&amp;tours32[]&amp;"'!"&amp;"$C$4:$C$11"))))+(SUMPRODUCT(SUMIF(INDIRECT("'"&amp;tours32[]&amp;"'!"&amp;"$D$4:$D$11"),WRLPoints[[#This Row],[Nations]],INDIRECT("'"&amp;tours32[]&amp;"'!"&amp;"$E$4:$E$11"))))</f>
        <v>0</v>
      </c>
      <c r="BX33" s="12">
        <f t="shared" ca="1" si="48"/>
        <v>0</v>
      </c>
      <c r="BY33" s="12">
        <f t="shared" ca="1" si="49"/>
        <v>0</v>
      </c>
      <c r="BZ33" s="12">
        <f ca="1">(SUMPRODUCT(SUMIF(INDIRECT("'"&amp;tours33[]&amp;"'!"&amp;"$B$4:$B$11"),WRLPoints[[#This Row],[Nations]],INDIRECT("'"&amp;tours33[]&amp;"'!"&amp;"$C$4:$C$11"))))+(SUMPRODUCT(SUMIF(INDIRECT("'"&amp;tours33[]&amp;"'!"&amp;"$D$4:$D$11"),WRLPoints[[#This Row],[Nations]],INDIRECT("'"&amp;tours33[]&amp;"'!"&amp;"$E$4:$E$11"))))</f>
        <v>0</v>
      </c>
      <c r="CA33" s="12">
        <f t="shared" ca="1" si="50"/>
        <v>0</v>
      </c>
      <c r="CB33" s="12">
        <f t="shared" ca="1" si="51"/>
        <v>0</v>
      </c>
      <c r="CC33" s="12">
        <f ca="1">(SUMPRODUCT(SUMIF(INDIRECT("'"&amp;tours34[]&amp;"'!"&amp;"$B$4:$B$11"),WRLPoints[[#This Row],[Nations]],INDIRECT("'"&amp;tours34[]&amp;"'!"&amp;"$C$4:$C$11"))))+(SUMPRODUCT(SUMIF(INDIRECT("'"&amp;tours34[]&amp;"'!"&amp;"$D$4:$D$11"),WRLPoints[[#This Row],[Nations]],INDIRECT("'"&amp;tours34[]&amp;"'!"&amp;"$E$4:$E$11"))))</f>
        <v>0</v>
      </c>
      <c r="CD33" s="12">
        <f t="shared" ca="1" si="52"/>
        <v>0</v>
      </c>
      <c r="CE33" s="12">
        <f t="shared" ca="1" si="53"/>
        <v>0</v>
      </c>
      <c r="CF33" s="12">
        <f ca="1">(SUMPRODUCT(SUMIF(INDIRECT("'"&amp;tours35[]&amp;"'!"&amp;"$B$4:$B$11"),WRLPoints[[#This Row],[Nations]],INDIRECT("'"&amp;tours35[]&amp;"'!"&amp;"$C$4:$C$11"))))+(SUMPRODUCT(SUMIF(INDIRECT("'"&amp;tours35[]&amp;"'!"&amp;"$D$4:$D$11"),WRLPoints[[#This Row],[Nations]],INDIRECT("'"&amp;tours35[]&amp;"'!"&amp;"$E$4:$E$11"))))</f>
        <v>0</v>
      </c>
      <c r="CG33" s="12">
        <f t="shared" ca="1" si="54"/>
        <v>0</v>
      </c>
      <c r="CH33" s="12">
        <f t="shared" ca="1" si="55"/>
        <v>0</v>
      </c>
      <c r="CI33" s="12">
        <f ca="1">(SUMPRODUCT(SUMIF(INDIRECT("'"&amp;tours36[]&amp;"'!"&amp;"$B$4:$B$11"),WRLPoints[[#This Row],[Nations]],INDIRECT("'"&amp;tours36[]&amp;"'!"&amp;"$C$4:$C$11"))))+(SUMPRODUCT(SUMIF(INDIRECT("'"&amp;tours36[]&amp;"'!"&amp;"$D$4:$D$11"),WRLPoints[[#This Row],[Nations]],INDIRECT("'"&amp;tours36[]&amp;"'!"&amp;"$E$4:$E$11"))))</f>
        <v>0</v>
      </c>
      <c r="CJ33" s="12">
        <f t="shared" ca="1" si="56"/>
        <v>0</v>
      </c>
      <c r="CK33" s="12">
        <f t="shared" ca="1" si="57"/>
        <v>0</v>
      </c>
      <c r="CL33" s="12">
        <f ca="1">(SUMPRODUCT(SUMIF(INDIRECT("'"&amp;tours37[]&amp;"'!"&amp;"$B$4:$B$11"),WRLPoints[[#This Row],[Nations]],INDIRECT("'"&amp;tours37[]&amp;"'!"&amp;"$C$4:$C$11"))))+(SUMPRODUCT(SUMIF(INDIRECT("'"&amp;tours37[]&amp;"'!"&amp;"$D$4:$D$11"),WRLPoints[[#This Row],[Nations]],INDIRECT("'"&amp;tours37[]&amp;"'!"&amp;"$E$4:$E$11"))))</f>
        <v>0</v>
      </c>
      <c r="CM33" s="12">
        <f t="shared" ca="1" si="58"/>
        <v>0</v>
      </c>
      <c r="CN33" s="12">
        <f t="shared" ca="1" si="59"/>
        <v>0</v>
      </c>
      <c r="CO33" s="12">
        <f ca="1">(SUMPRODUCT(SUMIF(INDIRECT("'"&amp;tours38[]&amp;"'!"&amp;"$B$4:$B$11"),WRLPoints[[#This Row],[Nations]],INDIRECT("'"&amp;tours38[]&amp;"'!"&amp;"$C$4:$C$11"))))+(SUMPRODUCT(SUMIF(INDIRECT("'"&amp;tours38[]&amp;"'!"&amp;"$D$4:$D$11"),WRLPoints[[#This Row],[Nations]],INDIRECT("'"&amp;tours38[]&amp;"'!"&amp;"$E$4:$E$11"))))</f>
        <v>0</v>
      </c>
      <c r="CP33" s="12">
        <f t="shared" ca="1" si="60"/>
        <v>0</v>
      </c>
      <c r="CQ33" s="12">
        <f t="shared" ca="1" si="61"/>
        <v>0</v>
      </c>
      <c r="CR33" s="12">
        <f ca="1">(SUMPRODUCT(SUMIF(INDIRECT("'"&amp;tours39[]&amp;"'!"&amp;"$B$4:$B$11"),WRLPoints[[#This Row],[Nations]],INDIRECT("'"&amp;tours39[]&amp;"'!"&amp;"$C$4:$C$11"))))+(SUMPRODUCT(SUMIF(INDIRECT("'"&amp;tours39[]&amp;"'!"&amp;"$D$4:$D$11"),WRLPoints[[#This Row],[Nations]],INDIRECT("'"&amp;tours39[]&amp;"'!"&amp;"$E$4:$E$11"))))</f>
        <v>0</v>
      </c>
      <c r="CS33" s="12">
        <f t="shared" ca="1" si="62"/>
        <v>0</v>
      </c>
      <c r="CT33" s="12">
        <f t="shared" ca="1" si="63"/>
        <v>0</v>
      </c>
      <c r="CU33" s="12">
        <f ca="1">(SUMPRODUCT(SUMIF(INDIRECT("'"&amp;tours40[]&amp;"'!"&amp;"$B$4:$B$11"),WRLPoints[[#This Row],[Nations]],INDIRECT("'"&amp;tours40[]&amp;"'!"&amp;"$C$4:$C$11"))))+(SUMPRODUCT(SUMIF(INDIRECT("'"&amp;tours40[]&amp;"'!"&amp;"$D$4:$D$11"),WRLPoints[[#This Row],[Nations]],INDIRECT("'"&amp;tours40[]&amp;"'!"&amp;"$E$4:$E$11"))))</f>
        <v>0</v>
      </c>
      <c r="CV33" s="12">
        <f t="shared" ca="1" si="64"/>
        <v>0</v>
      </c>
      <c r="CW33" s="12">
        <f t="shared" ca="1" si="65"/>
        <v>0</v>
      </c>
      <c r="CX33" s="12">
        <f ca="1">(SUMPRODUCT(SUMIF(INDIRECT("'"&amp;tours41[]&amp;"'!"&amp;"$B$4:$B$11"),WRLPoints[[#This Row],[Nations]],INDIRECT("'"&amp;tours41[]&amp;"'!"&amp;"$C$4:$C$11"))))+(SUMPRODUCT(SUMIF(INDIRECT("'"&amp;tours41[]&amp;"'!"&amp;"$D$4:$D$11"),WRLPoints[[#This Row],[Nations]],INDIRECT("'"&amp;tours41[]&amp;"'!"&amp;"$E$4:$E$11"))))</f>
        <v>0</v>
      </c>
      <c r="CY33" s="12">
        <f t="shared" ca="1" si="66"/>
        <v>0</v>
      </c>
      <c r="CZ33" s="12">
        <f t="shared" ca="1" si="67"/>
        <v>0</v>
      </c>
      <c r="DA33" s="12">
        <f ca="1">(SUMPRODUCT(SUMIF(INDIRECT("'"&amp;tours42[]&amp;"'!"&amp;"$B$4:$B$11"),WRLPoints[[#This Row],[Nations]],INDIRECT("'"&amp;tours42[]&amp;"'!"&amp;"$C$4:$C$11"))))+(SUMPRODUCT(SUMIF(INDIRECT("'"&amp;tours42[]&amp;"'!"&amp;"$D$4:$D$11"),WRLPoints[[#This Row],[Nations]],INDIRECT("'"&amp;tours42[]&amp;"'!"&amp;"$E$4:$E$11"))))</f>
        <v>0</v>
      </c>
      <c r="DB33" s="12">
        <f t="shared" ca="1" si="68"/>
        <v>0</v>
      </c>
      <c r="DC33" s="12">
        <f t="shared" ca="1" si="69"/>
        <v>0</v>
      </c>
      <c r="DD33" s="12">
        <f ca="1">(SUMPRODUCT(SUMIF(INDIRECT("'"&amp;tours43[]&amp;"'!"&amp;"$B$4:$B$11"),WRLPoints[[#This Row],[Nations]],INDIRECT("'"&amp;tours43[]&amp;"'!"&amp;"$C$4:$C$11"))))+(SUMPRODUCT(SUMIF(INDIRECT("'"&amp;tours43[]&amp;"'!"&amp;"$D$4:$D$11"),WRLPoints[[#This Row],[Nations]],INDIRECT("'"&amp;tours43[]&amp;"'!"&amp;"$E$4:$E$11"))))</f>
        <v>0</v>
      </c>
      <c r="DE33" s="12">
        <f t="shared" ca="1" si="70"/>
        <v>0</v>
      </c>
      <c r="DF33" s="12">
        <f t="shared" ca="1" si="71"/>
        <v>0</v>
      </c>
      <c r="DG33" s="12">
        <f ca="1">(SUMPRODUCT(SUMIF(INDIRECT("'"&amp;tours44[]&amp;"'!"&amp;"$B$4:$B$11"),WRLPoints[[#This Row],[Nations]],INDIRECT("'"&amp;tours44[]&amp;"'!"&amp;"$C$4:$C$11"))))+(SUMPRODUCT(SUMIF(INDIRECT("'"&amp;tours44[]&amp;"'!"&amp;"$D$4:$D$11"),WRLPoints[[#This Row],[Nations]],INDIRECT("'"&amp;tours44[]&amp;"'!"&amp;"$E$4:$E$11"))))</f>
        <v>0</v>
      </c>
      <c r="DH33" s="12">
        <f t="shared" ca="1" si="72"/>
        <v>0</v>
      </c>
      <c r="DI33" s="12">
        <f t="shared" ca="1" si="73"/>
        <v>0</v>
      </c>
      <c r="DJ33" s="12">
        <f ca="1">(SUMPRODUCT(SUMIF(INDIRECT("'"&amp;tours45[]&amp;"'!"&amp;"$B$4:$B$11"),WRLPoints[[#This Row],[Nations]],INDIRECT("'"&amp;tours45[]&amp;"'!"&amp;"$C$4:$C$11"))))+(SUMPRODUCT(SUMIF(INDIRECT("'"&amp;tours45[]&amp;"'!"&amp;"$D$4:$D$11"),WRLPoints[[#This Row],[Nations]],INDIRECT("'"&amp;tours45[]&amp;"'!"&amp;"$E$4:$E$11"))))</f>
        <v>0</v>
      </c>
      <c r="DK33" s="12">
        <f t="shared" ca="1" si="74"/>
        <v>0</v>
      </c>
      <c r="DL33" s="12">
        <f t="shared" ca="1" si="75"/>
        <v>0</v>
      </c>
      <c r="DM33" s="12">
        <f ca="1">(SUMPRODUCT(SUMIF(INDIRECT("'"&amp;tours46[]&amp;"'!"&amp;"$B$4:$B$11"),WRLPoints[[#This Row],[Nations]],INDIRECT("'"&amp;tours46[]&amp;"'!"&amp;"$C$4:$C$11"))))+(SUMPRODUCT(SUMIF(INDIRECT("'"&amp;tours46[]&amp;"'!"&amp;"$D$4:$D$11"),WRLPoints[[#This Row],[Nations]],INDIRECT("'"&amp;tours46[]&amp;"'!"&amp;"$E$4:$E$11"))))</f>
        <v>0</v>
      </c>
      <c r="DN33" s="12">
        <f t="shared" ca="1" si="76"/>
        <v>0</v>
      </c>
      <c r="DO33" s="12">
        <f t="shared" ca="1" si="77"/>
        <v>0</v>
      </c>
      <c r="DP33" s="12">
        <f ca="1">(SUMPRODUCT(SUMIF(INDIRECT("'"&amp;tours47[]&amp;"'!"&amp;"$B$4:$B$11"),WRLPoints[[#This Row],[Nations]],INDIRECT("'"&amp;tours47[]&amp;"'!"&amp;"$C$4:$C$11"))))+(SUMPRODUCT(SUMIF(INDIRECT("'"&amp;tours47[]&amp;"'!"&amp;"$D$4:$D$11"),WRLPoints[[#This Row],[Nations]],INDIRECT("'"&amp;tours47[]&amp;"'!"&amp;"$E$4:$E$11"))))</f>
        <v>0</v>
      </c>
      <c r="DQ33" s="12">
        <f t="shared" ca="1" si="78"/>
        <v>0</v>
      </c>
      <c r="DR33" s="12">
        <f t="shared" ca="1" si="79"/>
        <v>0</v>
      </c>
      <c r="DS33" s="12">
        <f ca="1">(SUMPRODUCT(SUMIF(INDIRECT("'"&amp;tours48[]&amp;"'!"&amp;"$B$4:$B$11"),WRLPoints[[#This Row],[Nations]],INDIRECT("'"&amp;tours48[]&amp;"'!"&amp;"$C$4:$C$11"))))+(SUMPRODUCT(SUMIF(INDIRECT("'"&amp;tours48[]&amp;"'!"&amp;"$D$4:$D$11"),WRLPoints[[#This Row],[Nations]],INDIRECT("'"&amp;tours48[]&amp;"'!"&amp;"$E$4:$E$11"))))</f>
        <v>0</v>
      </c>
      <c r="DT33" s="12">
        <f t="shared" ca="1" si="80"/>
        <v>0</v>
      </c>
      <c r="DU33" s="12">
        <f t="shared" ca="1" si="81"/>
        <v>0</v>
      </c>
      <c r="DV33" s="12">
        <f ca="1">(SUMPRODUCT(SUMIF(INDIRECT("'"&amp;tours49[]&amp;"'!"&amp;"$B$4:$B$11"),WRLPoints[[#This Row],[Nations]],INDIRECT("'"&amp;tours49[]&amp;"'!"&amp;"$C$4:$C$11"))))+(SUMPRODUCT(SUMIF(INDIRECT("'"&amp;tours49[]&amp;"'!"&amp;"$D$4:$D$11"),WRLPoints[[#This Row],[Nations]],INDIRECT("'"&amp;tours49[]&amp;"'!"&amp;"$E$4:$E$11"))))</f>
        <v>0</v>
      </c>
      <c r="DW33" s="12">
        <f t="shared" ca="1" si="82"/>
        <v>0</v>
      </c>
      <c r="DX33" s="12">
        <f t="shared" ca="1" si="83"/>
        <v>0</v>
      </c>
      <c r="DY33" s="12">
        <f ca="1">(SUMPRODUCT(SUMIF(INDIRECT("'"&amp;tours50[]&amp;"'!"&amp;"$B$4:$B$11"),WRLPoints[[#This Row],[Nations]],INDIRECT("'"&amp;tours50[]&amp;"'!"&amp;"$C$4:$C$11"))))+(SUMPRODUCT(SUMIF(INDIRECT("'"&amp;tours50[]&amp;"'!"&amp;"$D$4:$D$11"),WRLPoints[[#This Row],[Nations]],INDIRECT("'"&amp;tours50[]&amp;"'!"&amp;"$E$4:$E$11"))))</f>
        <v>0</v>
      </c>
      <c r="DZ33" s="12">
        <f t="shared" ca="1" si="84"/>
        <v>0</v>
      </c>
      <c r="EA33" s="12">
        <f t="shared" ca="1" si="85"/>
        <v>0</v>
      </c>
      <c r="EB33" s="12">
        <f ca="1">(SUMPRODUCT(SUMIF(INDIRECT("'"&amp;tours51[]&amp;"'!"&amp;"$B$4:$B$11"),WRLPoints[[#This Row],[Nations]],INDIRECT("'"&amp;tours51[]&amp;"'!"&amp;"$C$4:$C$11"))))+(SUMPRODUCT(SUMIF(INDIRECT("'"&amp;tours51[]&amp;"'!"&amp;"$D$4:$D$11"),WRLPoints[[#This Row],[Nations]],INDIRECT("'"&amp;tours51[]&amp;"'!"&amp;"$E$4:$E$11"))))</f>
        <v>0</v>
      </c>
      <c r="EC33" s="12">
        <f t="shared" ca="1" si="86"/>
        <v>0</v>
      </c>
      <c r="ED33" s="12">
        <f t="shared" ca="1" si="87"/>
        <v>0</v>
      </c>
      <c r="EE33" s="12">
        <f ca="1">(SUMPRODUCT(SUMIF(INDIRECT("'"&amp;tours52[]&amp;"'!"&amp;"$B$4:$B$11"),WRLPoints[[#This Row],[Nations]],INDIRECT("'"&amp;tours52[]&amp;"'!"&amp;"$C$4:$C$11"))))+(SUMPRODUCT(SUMIF(INDIRECT("'"&amp;tours52[]&amp;"'!"&amp;"$D$4:$D$11"),WRLPoints[[#This Row],[Nations]],INDIRECT("'"&amp;tours52[]&amp;"'!"&amp;"$E$4:$E$11"))))</f>
        <v>0</v>
      </c>
      <c r="EF33" s="12">
        <f t="shared" ca="1" si="88"/>
        <v>0</v>
      </c>
      <c r="EG33" s="12">
        <f t="shared" ca="1" si="89"/>
        <v>0</v>
      </c>
      <c r="EH33" s="12">
        <f ca="1">(SUMPRODUCT(SUMIF(INDIRECT("'"&amp;tours53[]&amp;"'!"&amp;"$B$4:$B$11"),WRLPoints[[#This Row],[Nations]],INDIRECT("'"&amp;tours53[]&amp;"'!"&amp;"$C$4:$C$11"))))+(SUMPRODUCT(SUMIF(INDIRECT("'"&amp;tours53[]&amp;"'!"&amp;"$D$4:$D$11"),WRLPoints[[#This Row],[Nations]],INDIRECT("'"&amp;tours53[]&amp;"'!"&amp;"$E$4:$E$11"))))</f>
        <v>0</v>
      </c>
      <c r="EI33" s="12">
        <f t="shared" ca="1" si="90"/>
        <v>0</v>
      </c>
      <c r="EJ33" s="12">
        <f t="shared" ca="1" si="91"/>
        <v>0</v>
      </c>
      <c r="EK33" s="12">
        <f ca="1">(SUMPRODUCT(SUMIF(INDIRECT("'"&amp;tours54[]&amp;"'!"&amp;"$B$4:$B$11"),WRLPoints[[#This Row],[Nations]],INDIRECT("'"&amp;tours54[]&amp;"'!"&amp;"$C$4:$C$11"))))+(SUMPRODUCT(SUMIF(INDIRECT("'"&amp;tours54[]&amp;"'!"&amp;"$D$4:$D$11"),WRLPoints[[#This Row],[Nations]],INDIRECT("'"&amp;tours54[]&amp;"'!"&amp;"$E$4:$E$11"))))</f>
        <v>0</v>
      </c>
      <c r="EL33" s="12">
        <f t="shared" ca="1" si="92"/>
        <v>0</v>
      </c>
      <c r="EM33" s="12">
        <f t="shared" ca="1" si="93"/>
        <v>0</v>
      </c>
      <c r="EN33" s="12">
        <f ca="1">(SUMPRODUCT(SUMIF(INDIRECT("'"&amp;tours55[]&amp;"'!"&amp;"$B$4:$B$11"),WRLPoints[[#This Row],[Nations]],INDIRECT("'"&amp;tours55[]&amp;"'!"&amp;"$C$4:$C$11"))))+(SUMPRODUCT(SUMIF(INDIRECT("'"&amp;tours55[]&amp;"'!"&amp;"$D$4:$D$11"),WRLPoints[[#This Row],[Nations]],INDIRECT("'"&amp;tours55[]&amp;"'!"&amp;"$E$4:$E$11"))))</f>
        <v>0</v>
      </c>
      <c r="EO33" s="12">
        <f t="shared" ca="1" si="94"/>
        <v>0</v>
      </c>
    </row>
  </sheetData>
  <dataConsolidate>
    <dataRefs count="2">
      <dataRef ref="B5:C8" sheet="2008 EC"/>
      <dataRef ref="D5:E8" sheet="2008 EC"/>
    </dataRefs>
  </dataConsolid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538B-CBCA-4448-8EFD-AA2E39917CD3}">
  <dimension ref="A1:K37"/>
  <sheetViews>
    <sheetView workbookViewId="0">
      <pane ySplit="12" topLeftCell="A13" activePane="bottomLeft" state="frozen"/>
      <selection pane="bottomLeft" activeCell="E13" sqref="E13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14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0</v>
      </c>
      <c r="D5" t="s">
        <v>14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0</v>
      </c>
    </row>
    <row r="6" spans="1:11" x14ac:dyDescent="0.25">
      <c r="B6" t="s">
        <v>14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0</v>
      </c>
      <c r="D6" t="s">
        <v>14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0</v>
      </c>
    </row>
    <row r="7" spans="1:11" x14ac:dyDescent="0.25">
      <c r="B7" t="s">
        <v>14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0</v>
      </c>
      <c r="D7" t="s">
        <v>14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0</v>
      </c>
    </row>
    <row r="8" spans="1:11" x14ac:dyDescent="0.25">
      <c r="B8" t="s">
        <v>14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0</v>
      </c>
      <c r="D8" t="s">
        <v>14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0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Nations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0</v>
      </c>
      <c r="D13" t="str">
        <f>B6</f>
        <v>Nations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</row>
    <row r="14" spans="1:11" x14ac:dyDescent="0.25">
      <c r="A14" t="s">
        <v>4</v>
      </c>
      <c r="B14" t="str">
        <f>B5</f>
        <v>Nations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</v>
      </c>
      <c r="D14" t="str">
        <f>B7</f>
        <v>Nations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</row>
    <row r="15" spans="1:11" x14ac:dyDescent="0.25">
      <c r="A15" t="s">
        <v>4</v>
      </c>
      <c r="B15" t="str">
        <f>B5</f>
        <v>Nations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tr">
        <f>B8</f>
        <v>Nations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</row>
    <row r="16" spans="1:11" x14ac:dyDescent="0.25">
      <c r="A16" t="s">
        <v>4</v>
      </c>
      <c r="B16" t="str">
        <f>B6</f>
        <v>Nations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tr">
        <f>B7</f>
        <v>Nations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</row>
    <row r="17" spans="1:5" x14ac:dyDescent="0.25">
      <c r="A17" t="s">
        <v>4</v>
      </c>
      <c r="B17" t="str">
        <f>B6</f>
        <v>Nations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tr">
        <f>B8</f>
        <v>Nations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</row>
    <row r="18" spans="1:5" x14ac:dyDescent="0.25">
      <c r="A18" t="s">
        <v>4</v>
      </c>
      <c r="B18" t="str">
        <f>B7</f>
        <v>Nations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tr">
        <f>B8</f>
        <v>Nations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</row>
    <row r="20" spans="1:5" x14ac:dyDescent="0.25">
      <c r="A20" t="s">
        <v>4</v>
      </c>
      <c r="B20" t="str">
        <f>D5</f>
        <v>Nations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tr">
        <f>D6</f>
        <v>Nations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5" x14ac:dyDescent="0.25">
      <c r="A21" t="s">
        <v>4</v>
      </c>
      <c r="B21" t="str">
        <f>D5</f>
        <v>Nations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tr">
        <f>D7</f>
        <v>Nations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5" x14ac:dyDescent="0.25">
      <c r="A22" t="s">
        <v>4</v>
      </c>
      <c r="B22" t="str">
        <f>D5</f>
        <v>Nations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tr">
        <f>D8</f>
        <v>Nations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5" x14ac:dyDescent="0.25">
      <c r="A23" t="s">
        <v>4</v>
      </c>
      <c r="B23" t="str">
        <f>D6</f>
        <v>Nations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tr">
        <f>D7</f>
        <v>Nations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5" x14ac:dyDescent="0.25">
      <c r="A24" t="s">
        <v>4</v>
      </c>
      <c r="B24" t="str">
        <f>D6</f>
        <v>Nations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tr">
        <f>D8</f>
        <v>Nations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5" x14ac:dyDescent="0.25">
      <c r="A25" t="s">
        <v>4</v>
      </c>
      <c r="B25" t="str">
        <f>D7</f>
        <v>Nations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tr">
        <f>D8</f>
        <v>Nations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7" spans="1:5" x14ac:dyDescent="0.25">
      <c r="A27" s="7" t="s">
        <v>5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5" x14ac:dyDescent="0.25">
      <c r="A28" s="7" t="s">
        <v>5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30" spans="1:5" x14ac:dyDescent="0.25">
      <c r="A30" t="s">
        <v>6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5" x14ac:dyDescent="0.25">
      <c r="A31" t="s">
        <v>6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3" spans="1:5" x14ac:dyDescent="0.25">
      <c r="A33" s="7" t="s">
        <v>13</v>
      </c>
      <c r="B33" t="str">
        <f>IF(F27&lt;G27,B27,IF(G27&lt;F27,D27,"Awaiting results"))</f>
        <v>Awaiting results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tr">
        <f>IF(F28&lt;G28,B28,IF(G28&lt;F28,D28,"Awaiting results"))</f>
        <v>Awaiting results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s="7" t="s">
        <v>27</v>
      </c>
      <c r="B34" t="str">
        <f>IF(F27&gt;G27,B27,IF(G27&gt;F27,D27,"Awaiting results"))</f>
        <v>Awaiting results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tr">
        <f>IF(F28&gt;G28,B28,IF(G28&gt;F28,D28,"Awaiting results"))</f>
        <v>Awaiting results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6" spans="1:5" x14ac:dyDescent="0.25">
      <c r="A36" t="s">
        <v>7</v>
      </c>
      <c r="B36" t="str">
        <f>IF(F30&lt;G30,B30,IF(G30&lt;F30,D30,"Awaiting results"))</f>
        <v>Awaiting results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tr">
        <f>IF(F31&lt;G31,B31,IF(G31&lt;F31,D31,"Awaiting results"))</f>
        <v>Awaiting results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s="7" t="s">
        <v>8</v>
      </c>
      <c r="B37" t="str">
        <f>IF(F30&gt;G30,B30,IF(G30&gt;F30,D30,"Awaiting results"))</f>
        <v>Awaiting results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tr">
        <f>IF(F31&gt;G31,B31,IF(G31&gt;F31,D31,"Awaiting results"))</f>
        <v>Awaiting results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a nation" xr:uid="{EB46652E-EEE0-4FE4-A142-D8CD02070810}">
          <x14:formula1>
            <xm:f>'Positions array'!$A$1:$A$33</xm:f>
          </x14:formula1>
          <xm:sqref>D5:D11 B30:B31 D30:D31 B5:B11 D27:D28 B27:B28</xm:sqref>
        </x14:dataValidation>
        <x14:dataValidation type="list" allowBlank="1" showInputMessage="1" showErrorMessage="1" prompt="Choose the type of tournament" xr:uid="{1280F787-0A0B-49C5-A207-4F17E1E1894D}">
          <x14:formula1>
            <xm:f>Data!$A$2:$A$6</xm:f>
          </x14:formula1>
          <xm:sqref>D2</xm:sqref>
        </x14:dataValidation>
        <x14:dataValidation type="list" allowBlank="1" showInputMessage="1" showErrorMessage="1" prompt="Choose the date of the latest WRL before the tournament" xr:uid="{2431D3B8-6494-4846-A185-D220F8863C2E}">
          <x14:formula1>
            <xm:f>'Positions array'!$B$1:$CZ$1</xm:f>
          </x14:formula1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1BB5F-9388-4974-8FE8-D569ABEABA68}">
  <dimension ref="A1:K100"/>
  <sheetViews>
    <sheetView workbookViewId="0">
      <pane ySplit="13" topLeftCell="A14" activePane="bottomLeft" state="frozen"/>
      <selection pane="bottomLeft"/>
    </sheetView>
  </sheetViews>
  <sheetFormatPr defaultRowHeight="15" x14ac:dyDescent="0.25"/>
  <cols>
    <col min="1" max="1" width="6.42578125" bestFit="1" customWidth="1"/>
    <col min="2" max="2" width="23.7109375" customWidth="1"/>
    <col min="3" max="3" width="4.5703125" style="6" bestFit="1" customWidth="1"/>
    <col min="4" max="4" width="23.7109375" customWidth="1"/>
    <col min="5" max="5" width="6.7109375" style="6" customWidth="1"/>
    <col min="6" max="8" width="4.4257812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4" spans="1:11" s="4" customFormat="1" x14ac:dyDescent="0.25">
      <c r="B4" s="4" t="s">
        <v>109</v>
      </c>
    </row>
    <row r="5" spans="1:11" x14ac:dyDescent="0.25">
      <c r="B5" t="s">
        <v>14</v>
      </c>
      <c r="C5" s="6">
        <f>IFERROR((VLOOKUP($D$2,Data!$A$10:$B$13,2))+(SUMIF($B$14:$B$100,B5,$C$14:$C$100))+(SUMIF($D$14:$D$100,B5,$E$14:$E$100)),0)</f>
        <v>0</v>
      </c>
      <c r="D5" t="s">
        <v>14</v>
      </c>
      <c r="E5" s="6">
        <f>IFERROR((VLOOKUP($D$2,Data!$A$10:$B$13,2))+(SUMIF($B$14:$B$100,D5,$C$14:$C$100))+(SUMIF($D$14:$D$100,D5,$E$14:$E$100)),0)</f>
        <v>0</v>
      </c>
    </row>
    <row r="6" spans="1:11" x14ac:dyDescent="0.25">
      <c r="B6" t="s">
        <v>14</v>
      </c>
      <c r="C6" s="6">
        <f>IFERROR((VLOOKUP($D$2,Data!$A$10:$B$13,2))+(SUMIF($B$14:$B$100,B6,$C$14:$C$100))+(SUMIF($D$14:$D$100,B6,$E$14:$E$100)),0)</f>
        <v>0</v>
      </c>
      <c r="D6" t="s">
        <v>14</v>
      </c>
      <c r="E6" s="6">
        <f>IFERROR((VLOOKUP($D$2,Data!$A$10:$B$13,2))+(SUMIF($B$14:$B$100,D6,$C$14:$C$100))+(SUMIF($D$14:$D$100,D6,$E$14:$E$100)),0)</f>
        <v>0</v>
      </c>
    </row>
    <row r="7" spans="1:11" x14ac:dyDescent="0.25">
      <c r="B7" t="s">
        <v>14</v>
      </c>
      <c r="C7" s="6">
        <f>IFERROR((VLOOKUP($D$2,Data!$A$10:$B$13,2))+(SUMIF($B$14:$B$100,B7,$C$14:$C$100))+(SUMIF($D$14:$D$100,B7,$E$14:$E$100)),0)</f>
        <v>0</v>
      </c>
      <c r="D7" t="s">
        <v>14</v>
      </c>
      <c r="E7" s="6">
        <f>IFERROR((VLOOKUP($D$2,Data!$A$10:$B$13,2))+(SUMIF($B$14:$B$100,D7,$C$14:$C$100))+(SUMIF($D$14:$D$100,D7,$E$14:$E$100)),0)</f>
        <v>0</v>
      </c>
    </row>
    <row r="8" spans="1:11" x14ac:dyDescent="0.25">
      <c r="B8" t="s">
        <v>14</v>
      </c>
      <c r="C8" s="6">
        <f>IFERROR((VLOOKUP($D$2,Data!$A$10:$B$13,2))+(SUMIF($B$14:$B$100,B8,$C$14:$C$100))+(SUMIF($D$14:$D$100,B8,$E$14:$E$100)),0)</f>
        <v>0</v>
      </c>
      <c r="D8" t="s">
        <v>14</v>
      </c>
      <c r="E8" s="6">
        <f>IFERROR((VLOOKUP($D$2,Data!$A$10:$B$13,2))+(SUMIF($B$14:$B$100,D8,$C$14:$C$100))+(SUMIF($D$14:$D$100,D8,$E$14:$E$100)),0)</f>
        <v>0</v>
      </c>
    </row>
    <row r="9" spans="1:11" x14ac:dyDescent="0.25">
      <c r="B9" t="s">
        <v>14</v>
      </c>
      <c r="C9" s="6">
        <f>IFERROR((VLOOKUP($D$2,Data!$A$10:$B$13,2))+(SUMIF($B$14:$B$100,B9,$C$14:$C$100))+(SUMIF($D$14:$D$100,B9,$E$14:$E$100)),0)</f>
        <v>0</v>
      </c>
      <c r="D9" t="s">
        <v>14</v>
      </c>
      <c r="E9" s="6">
        <f>IFERROR((VLOOKUP($D$2,Data!$A$10:$B$13,2))+(SUMIF($B$14:$B$100,D9,$C$14:$C$100))+(SUMIF($D$14:$D$100,D9,$E$14:$E$100)),0)</f>
        <v>0</v>
      </c>
    </row>
    <row r="10" spans="1:11" x14ac:dyDescent="0.25">
      <c r="B10" t="s">
        <v>14</v>
      </c>
      <c r="C10" s="6">
        <f>IFERROR((VLOOKUP($D$2,Data!$A$10:$B$13,2))+(SUMIF($B$14:$B$100,B10,$C$14:$C$100))+(SUMIF($D$14:$D$100,B10,$E$14:$E$100)),0)</f>
        <v>0</v>
      </c>
      <c r="D10" t="s">
        <v>14</v>
      </c>
      <c r="E10" s="6">
        <f>IFERROR((VLOOKUP($D$2,Data!$A$10:$B$13,2))+(SUMIF($B$14:$B$100,D10,$C$14:$C$100))+(SUMIF($D$14:$D$100,D10,$E$14:$E$100)),0)</f>
        <v>0</v>
      </c>
    </row>
    <row r="11" spans="1:11" x14ac:dyDescent="0.25">
      <c r="B11" t="s">
        <v>14</v>
      </c>
      <c r="C11" s="6">
        <f>IFERROR((VLOOKUP($D$2,Data!$A$10:$B$13,2))+(SUMIF($B$14:$B$100,B11,$C$14:$C$100))+(SUMIF($D$14:$D$100,B11,$E$14:$E$100)),0)</f>
        <v>0</v>
      </c>
      <c r="D11" t="s">
        <v>14</v>
      </c>
      <c r="E11" s="6">
        <f>IFERROR((VLOOKUP($D$2,Data!$A$10:$B$13,2))+(SUMIF($B$14:$B$100,D11,$C$14:$C$100))+(SUMIF($D$14:$D$100,D11,$E$14:$E$100)),0)</f>
        <v>0</v>
      </c>
    </row>
    <row r="13" spans="1:11" x14ac:dyDescent="0.25">
      <c r="B13" s="4" t="s">
        <v>105</v>
      </c>
      <c r="C13" s="6" t="s">
        <v>110</v>
      </c>
      <c r="D13" s="4" t="s">
        <v>106</v>
      </c>
      <c r="E13" s="6" t="s">
        <v>111</v>
      </c>
      <c r="F13" s="29" t="s">
        <v>107</v>
      </c>
      <c r="G13" s="29"/>
      <c r="H13" s="4" t="s">
        <v>108</v>
      </c>
    </row>
    <row r="14" spans="1:11" x14ac:dyDescent="0.25">
      <c r="A14" t="s">
        <v>4</v>
      </c>
      <c r="B14" t="s">
        <v>14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0</v>
      </c>
      <c r="D14" t="s">
        <v>14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</row>
    <row r="15" spans="1:11" x14ac:dyDescent="0.25">
      <c r="A15" t="s">
        <v>4</v>
      </c>
      <c r="B15" t="s">
        <v>14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</v>
      </c>
      <c r="D15" t="s">
        <v>14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</row>
    <row r="16" spans="1:11" x14ac:dyDescent="0.25">
      <c r="A16" t="s">
        <v>4</v>
      </c>
      <c r="B16" t="s">
        <v>14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">
        <v>14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</row>
    <row r="17" spans="1:5" x14ac:dyDescent="0.25">
      <c r="A17" t="s">
        <v>4</v>
      </c>
      <c r="B17" t="s">
        <v>14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">
        <v>14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</row>
    <row r="18" spans="1:5" x14ac:dyDescent="0.25">
      <c r="A18" t="s">
        <v>4</v>
      </c>
      <c r="B18" t="s">
        <v>14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0</v>
      </c>
      <c r="D18" t="s">
        <v>14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</row>
    <row r="19" spans="1:5" x14ac:dyDescent="0.25">
      <c r="A19" t="s">
        <v>4</v>
      </c>
      <c r="B19" t="s">
        <v>14</v>
      </c>
      <c r="C19" s="6">
        <f>IFERROR(IF(F19&gt;G19,(3-(IF($H19="",0,1)))*(INDEX(Data!$A$2:$I$6,MATCH($D$2,Data!$A$2:$A$6,0),MATCH(A19,Data!$A$2:$I$2,0)))*(IF(1+(INDEX('Positions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array'!$A$1:$AA$1,0))))/10)),IF(F19=G19,1*(INDEX(Data!$A$2:$I$6,MATCH($D$2,Data!$A$2:$A$6,0),MATCH(A19,Data!$A$2:$I$2,0)))*(IF(1+(INDEX('Positions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array'!$A$1:$AA$1,0))))/10)),IF(F19&lt;G19,(0+(IF($H19="",0,1)))*(INDEX(Data!$A$2:$I$6,MATCH($D$2,Data!$A$2:$A$6,0),MATCH(A19,Data!$A$2:$I$2,0)))*(IF(1+(INDEX('Positions array'!$A$1:$AA$33,MATCH(B19,'Positions array'!$A$1:$A$33,0),MATCH($B$2,'Positions array'!$A$1:$AA$1,0))-(INDEX('Positions array'!$A$1:$AA$33,MATCH(D19,'Positions array'!$A$1:$A$33,0),MATCH($B$2,'Positions array'!$A$1:$AA$1,0))))/10&lt;0.1,0.1,1+(INDEX('Positions array'!$A$1:$AA$33,MATCH(B19,'Positions array'!$A$1:$A$33,0),MATCH($B$2,'Positions array'!$A$1:$AA$1,0))-(INDEX('Positions array'!$A$1:$AA$33,MATCH(D19,'Positions array'!$A$1:$A$33,0),MATCH($B$2,'Positions array'!$A$1:$AA$1,0))))/10)),""))),0)</f>
        <v>0</v>
      </c>
      <c r="D19" t="s">
        <v>14</v>
      </c>
      <c r="E19" s="6">
        <f>IFERROR(IF(G19&gt;F19,(3-(IF($H19="",0,1)))*(INDEX(Data!$A$2:$I$6,MATCH($D$2,Data!$A$2:$A$6,0),MATCH(A19,Data!$A$2:$I$2,0)))*(IF(1+(INDEX('Positions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array'!$A$1:$AA$1,0))))/10)),IF(G19=F19,1*(INDEX(Data!$A$2:$I$6,MATCH($D$2,Data!$A$2:$A$6,0),MATCH(A19,Data!$A$2:$I$2,0)))*(IF(1+(INDEX('Positions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array'!$A$1:$AA$1,0))))/10)),IF(G19&lt;F19,(0+(IF($H19="",0,1)))*(INDEX(Data!$A$2:$I$6,MATCH($D$2,Data!$A$2:$A$6,0),MATCH(A19,Data!$A$2:$I$2,0)))*(IF(1+(INDEX('Positions array'!$A$1:$AA$33,MATCH(D19,'Positions array'!$A$1:$A$33,0),MATCH($B$2,'Positions array'!$A$1:$AA$1,0))-(INDEX('Positions array'!$A$1:$AA$33,MATCH(B19,'Positions array'!$A$1:$A$33,0),MATCH($B$2,'Positions array'!$A$1:$AA$1,0))))/10&lt;0.1,0.1,1+(INDEX('Positions array'!$A$1:$AA$33,MATCH(D19,'Positions array'!$A$1:$A$33,0),MATCH($B$2,'Positions array'!$A$1:$AA$1,0))-(INDEX('Positions array'!$A$1:$AA$33,MATCH(B19,'Positions array'!$A$1:$A$33,0),MATCH($B$2,'Positions array'!$A$1:$AA$1,0))))/10)),""))),0)</f>
        <v>0</v>
      </c>
    </row>
    <row r="20" spans="1:5" x14ac:dyDescent="0.25">
      <c r="A20" t="s">
        <v>4</v>
      </c>
      <c r="B20" t="s">
        <v>14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0</v>
      </c>
      <c r="D20" t="s">
        <v>14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</row>
    <row r="21" spans="1:5" x14ac:dyDescent="0.25">
      <c r="A21" t="s">
        <v>4</v>
      </c>
      <c r="B21" t="s">
        <v>14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0</v>
      </c>
      <c r="D21" t="s">
        <v>14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</row>
    <row r="22" spans="1:5" x14ac:dyDescent="0.25">
      <c r="A22" t="s">
        <v>4</v>
      </c>
      <c r="B22" t="s">
        <v>14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0</v>
      </c>
      <c r="D22" t="s">
        <v>14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</row>
    <row r="23" spans="1:5" x14ac:dyDescent="0.25">
      <c r="A23" t="s">
        <v>4</v>
      </c>
      <c r="B23" t="s">
        <v>14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">
        <v>14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</row>
    <row r="24" spans="1:5" x14ac:dyDescent="0.25">
      <c r="A24" t="s">
        <v>4</v>
      </c>
      <c r="B24" t="s">
        <v>14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">
        <v>14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</row>
    <row r="25" spans="1:5" x14ac:dyDescent="0.25">
      <c r="A25" t="s">
        <v>4</v>
      </c>
      <c r="B25" t="s">
        <v>14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0</v>
      </c>
      <c r="D25" t="s">
        <v>14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</row>
    <row r="26" spans="1:5" x14ac:dyDescent="0.25">
      <c r="A26" t="s">
        <v>4</v>
      </c>
      <c r="B26" t="s">
        <v>14</v>
      </c>
      <c r="C26" s="6">
        <f>IFERROR(IF(F26&gt;G26,(3-(IF($H26="",0,1)))*(INDEX(Data!$A$2:$I$6,MATCH($D$2,Data!$A$2:$A$6,0),MATCH(A26,Data!$A$2:$I$2,0)))*(IF(1+(INDEX('Positions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array'!$A$1:$AA$1,0))))/10)),IF(F26=G26,1*(INDEX(Data!$A$2:$I$6,MATCH($D$2,Data!$A$2:$A$6,0),MATCH(A26,Data!$A$2:$I$2,0)))*(IF(1+(INDEX('Positions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array'!$A$1:$AA$1,0))))/10)),IF(F26&lt;G26,(0+(IF($H26="",0,1)))*(INDEX(Data!$A$2:$I$6,MATCH($D$2,Data!$A$2:$A$6,0),MATCH(A26,Data!$A$2:$I$2,0)))*(IF(1+(INDEX('Positions array'!$A$1:$AA$33,MATCH(B26,'Positions array'!$A$1:$A$33,0),MATCH($B$2,'Positions array'!$A$1:$AA$1,0))-(INDEX('Positions array'!$A$1:$AA$33,MATCH(D26,'Positions array'!$A$1:$A$33,0),MATCH($B$2,'Positions array'!$A$1:$AA$1,0))))/10&lt;0.1,0.1,1+(INDEX('Positions array'!$A$1:$AA$33,MATCH(B26,'Positions array'!$A$1:$A$33,0),MATCH($B$2,'Positions array'!$A$1:$AA$1,0))-(INDEX('Positions array'!$A$1:$AA$33,MATCH(D26,'Positions array'!$A$1:$A$33,0),MATCH($B$2,'Positions array'!$A$1:$AA$1,0))))/10)),""))),0)</f>
        <v>0</v>
      </c>
      <c r="D26" t="s">
        <v>14</v>
      </c>
      <c r="E26" s="6">
        <f>IFERROR(IF(G26&gt;F26,(3-(IF($H26="",0,1)))*(INDEX(Data!$A$2:$I$6,MATCH($D$2,Data!$A$2:$A$6,0),MATCH(A26,Data!$A$2:$I$2,0)))*(IF(1+(INDEX('Positions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array'!$A$1:$AA$1,0))))/10)),IF(G26=F26,1*(INDEX(Data!$A$2:$I$6,MATCH($D$2,Data!$A$2:$A$6,0),MATCH(A26,Data!$A$2:$I$2,0)))*(IF(1+(INDEX('Positions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array'!$A$1:$AA$1,0))))/10)),IF(G26&lt;F26,(0+(IF($H26="",0,1)))*(INDEX(Data!$A$2:$I$6,MATCH($D$2,Data!$A$2:$A$6,0),MATCH(A26,Data!$A$2:$I$2,0)))*(IF(1+(INDEX('Positions array'!$A$1:$AA$33,MATCH(D26,'Positions array'!$A$1:$A$33,0),MATCH($B$2,'Positions array'!$A$1:$AA$1,0))-(INDEX('Positions array'!$A$1:$AA$33,MATCH(B26,'Positions array'!$A$1:$A$33,0),MATCH($B$2,'Positions array'!$A$1:$AA$1,0))))/10&lt;0.1,0.1,1+(INDEX('Positions array'!$A$1:$AA$33,MATCH(D26,'Positions array'!$A$1:$A$33,0),MATCH($B$2,'Positions array'!$A$1:$AA$1,0))-(INDEX('Positions array'!$A$1:$AA$33,MATCH(B26,'Positions array'!$A$1:$A$33,0),MATCH($B$2,'Positions array'!$A$1:$AA$1,0))))/10)),""))),0)</f>
        <v>0</v>
      </c>
    </row>
    <row r="27" spans="1:5" x14ac:dyDescent="0.25">
      <c r="A27" t="s">
        <v>4</v>
      </c>
      <c r="B27" t="s">
        <v>14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14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</row>
    <row r="28" spans="1:5" x14ac:dyDescent="0.25">
      <c r="A28" t="s">
        <v>4</v>
      </c>
      <c r="B28" t="s">
        <v>14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0</v>
      </c>
      <c r="D28" t="s">
        <v>14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</row>
    <row r="29" spans="1:5" x14ac:dyDescent="0.25">
      <c r="A29" t="s">
        <v>4</v>
      </c>
      <c r="B29" t="s">
        <v>14</v>
      </c>
      <c r="C29" s="6">
        <f>IFERROR(IF(F29&gt;G29,(3-(IF($H29="",0,1)))*(INDEX(Data!$A$2:$I$6,MATCH($D$2,Data!$A$2:$A$6,0),MATCH(A29,Data!$A$2:$I$2,0)))*(IF(1+(INDEX('Positions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array'!$A$1:$AA$1,0))))/10)),IF(F29=G29,1*(INDEX(Data!$A$2:$I$6,MATCH($D$2,Data!$A$2:$A$6,0),MATCH(A29,Data!$A$2:$I$2,0)))*(IF(1+(INDEX('Positions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array'!$A$1:$AA$1,0))))/10)),IF(F29&lt;G29,(0+(IF($H29="",0,1)))*(INDEX(Data!$A$2:$I$6,MATCH($D$2,Data!$A$2:$A$6,0),MATCH(A29,Data!$A$2:$I$2,0)))*(IF(1+(INDEX('Positions array'!$A$1:$AA$33,MATCH(B29,'Positions array'!$A$1:$A$33,0),MATCH($B$2,'Positions array'!$A$1:$AA$1,0))-(INDEX('Positions array'!$A$1:$AA$33,MATCH(D29,'Positions array'!$A$1:$A$33,0),MATCH($B$2,'Positions array'!$A$1:$AA$1,0))))/10&lt;0.1,0.1,1+(INDEX('Positions array'!$A$1:$AA$33,MATCH(B29,'Positions array'!$A$1:$A$33,0),MATCH($B$2,'Positions array'!$A$1:$AA$1,0))-(INDEX('Positions array'!$A$1:$AA$33,MATCH(D29,'Positions array'!$A$1:$A$33,0),MATCH($B$2,'Positions array'!$A$1:$AA$1,0))))/10)),""))),0)</f>
        <v>0</v>
      </c>
      <c r="D29" t="s">
        <v>14</v>
      </c>
      <c r="E29" s="6">
        <f>IFERROR(IF(G29&gt;F29,(3-(IF($H29="",0,1)))*(INDEX(Data!$A$2:$I$6,MATCH($D$2,Data!$A$2:$A$6,0),MATCH(A29,Data!$A$2:$I$2,0)))*(IF(1+(INDEX('Positions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array'!$A$1:$AA$1,0))))/10)),IF(G29=F29,1*(INDEX(Data!$A$2:$I$6,MATCH($D$2,Data!$A$2:$A$6,0),MATCH(A29,Data!$A$2:$I$2,0)))*(IF(1+(INDEX('Positions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array'!$A$1:$AA$1,0))))/10)),IF(G29&lt;F29,(0+(IF($H29="",0,1)))*(INDEX(Data!$A$2:$I$6,MATCH($D$2,Data!$A$2:$A$6,0),MATCH(A29,Data!$A$2:$I$2,0)))*(IF(1+(INDEX('Positions array'!$A$1:$AA$33,MATCH(D29,'Positions array'!$A$1:$A$33,0),MATCH($B$2,'Positions array'!$A$1:$AA$1,0))-(INDEX('Positions array'!$A$1:$AA$33,MATCH(B29,'Positions array'!$A$1:$A$33,0),MATCH($B$2,'Positions array'!$A$1:$AA$1,0))))/10&lt;0.1,0.1,1+(INDEX('Positions array'!$A$1:$AA$33,MATCH(D29,'Positions array'!$A$1:$A$33,0),MATCH($B$2,'Positions array'!$A$1:$AA$1,0))-(INDEX('Positions array'!$A$1:$AA$33,MATCH(B29,'Positions array'!$A$1:$A$33,0),MATCH($B$2,'Positions array'!$A$1:$AA$1,0))))/10)),""))),0)</f>
        <v>0</v>
      </c>
    </row>
    <row r="30" spans="1:5" x14ac:dyDescent="0.25">
      <c r="A30" t="s">
        <v>4</v>
      </c>
      <c r="B30" t="s">
        <v>14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0</v>
      </c>
      <c r="D30" t="s">
        <v>14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</row>
    <row r="31" spans="1:5" x14ac:dyDescent="0.25">
      <c r="A31" t="s">
        <v>4</v>
      </c>
      <c r="B31" t="s">
        <v>14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0</v>
      </c>
      <c r="D31" t="s">
        <v>14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</row>
    <row r="32" spans="1:5" x14ac:dyDescent="0.25">
      <c r="A32" t="s">
        <v>4</v>
      </c>
      <c r="B32" t="s">
        <v>14</v>
      </c>
      <c r="C32" s="6">
        <f>IFERROR(IF(F32&gt;G32,(3-(IF($H32="",0,1)))*(INDEX(Data!$A$2:$I$6,MATCH($D$2,Data!$A$2:$A$6,0),MATCH(A32,Data!$A$2:$I$2,0)))*(IF(1+(INDEX('Positions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array'!$A$1:$AA$1,0))))/10)),IF(F32=G32,1*(INDEX(Data!$A$2:$I$6,MATCH($D$2,Data!$A$2:$A$6,0),MATCH(A32,Data!$A$2:$I$2,0)))*(IF(1+(INDEX('Positions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array'!$A$1:$AA$1,0))))/10)),IF(F32&lt;G32,(0+(IF($H32="",0,1)))*(INDEX(Data!$A$2:$I$6,MATCH($D$2,Data!$A$2:$A$6,0),MATCH(A32,Data!$A$2:$I$2,0)))*(IF(1+(INDEX('Positions array'!$A$1:$AA$33,MATCH(B32,'Positions array'!$A$1:$A$33,0),MATCH($B$2,'Positions array'!$A$1:$AA$1,0))-(INDEX('Positions array'!$A$1:$AA$33,MATCH(D32,'Positions array'!$A$1:$A$33,0),MATCH($B$2,'Positions array'!$A$1:$AA$1,0))))/10&lt;0.1,0.1,1+(INDEX('Positions array'!$A$1:$AA$33,MATCH(B32,'Positions array'!$A$1:$A$33,0),MATCH($B$2,'Positions array'!$A$1:$AA$1,0))-(INDEX('Positions array'!$A$1:$AA$33,MATCH(D32,'Positions array'!$A$1:$A$33,0),MATCH($B$2,'Positions array'!$A$1:$AA$1,0))))/10)),""))),0)</f>
        <v>0</v>
      </c>
      <c r="D32" t="s">
        <v>14</v>
      </c>
      <c r="E32" s="6">
        <f>IFERROR(IF(G32&gt;F32,(3-(IF($H32="",0,1)))*(INDEX(Data!$A$2:$I$6,MATCH($D$2,Data!$A$2:$A$6,0),MATCH(A32,Data!$A$2:$I$2,0)))*(IF(1+(INDEX('Positions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array'!$A$1:$AA$1,0))))/10)),IF(G32=F32,1*(INDEX(Data!$A$2:$I$6,MATCH($D$2,Data!$A$2:$A$6,0),MATCH(A32,Data!$A$2:$I$2,0)))*(IF(1+(INDEX('Positions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array'!$A$1:$AA$1,0))))/10)),IF(G32&lt;F32,(0+(IF($H32="",0,1)))*(INDEX(Data!$A$2:$I$6,MATCH($D$2,Data!$A$2:$A$6,0),MATCH(A32,Data!$A$2:$I$2,0)))*(IF(1+(INDEX('Positions array'!$A$1:$AA$33,MATCH(D32,'Positions array'!$A$1:$A$33,0),MATCH($B$2,'Positions array'!$A$1:$AA$1,0))-(INDEX('Positions array'!$A$1:$AA$33,MATCH(B32,'Positions array'!$A$1:$A$33,0),MATCH($B$2,'Positions array'!$A$1:$AA$1,0))))/10&lt;0.1,0.1,1+(INDEX('Positions array'!$A$1:$AA$33,MATCH(D32,'Positions array'!$A$1:$A$33,0),MATCH($B$2,'Positions array'!$A$1:$AA$1,0))-(INDEX('Positions array'!$A$1:$AA$33,MATCH(B32,'Positions array'!$A$1:$A$33,0),MATCH($B$2,'Positions array'!$A$1:$AA$1,0))))/10)),""))),0)</f>
        <v>0</v>
      </c>
    </row>
    <row r="33" spans="1:5" x14ac:dyDescent="0.25">
      <c r="A33" t="s">
        <v>4</v>
      </c>
      <c r="B33" t="s">
        <v>14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0</v>
      </c>
      <c r="D33" t="s">
        <v>14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</row>
    <row r="34" spans="1:5" x14ac:dyDescent="0.25">
      <c r="A34" t="s">
        <v>4</v>
      </c>
      <c r="B34" t="s">
        <v>14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">
        <v>14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0</v>
      </c>
    </row>
    <row r="35" spans="1:5" x14ac:dyDescent="0.25">
      <c r="A35" t="s">
        <v>4</v>
      </c>
      <c r="B35" t="s">
        <v>14</v>
      </c>
      <c r="C35" s="6">
        <f>IFERROR(IF(F35&gt;G35,(3-(IF($H35="",0,1)))*(INDEX(Data!$A$2:$I$6,MATCH($D$2,Data!$A$2:$A$6,0),MATCH(A35,Data!$A$2:$I$2,0)))*(IF(1+(INDEX('Positions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array'!$A$1:$AA$1,0))))/10)),IF(F35=G35,1*(INDEX(Data!$A$2:$I$6,MATCH($D$2,Data!$A$2:$A$6,0),MATCH(A35,Data!$A$2:$I$2,0)))*(IF(1+(INDEX('Positions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array'!$A$1:$AA$1,0))))/10)),IF(F35&lt;G35,(0+(IF($H35="",0,1)))*(INDEX(Data!$A$2:$I$6,MATCH($D$2,Data!$A$2:$A$6,0),MATCH(A35,Data!$A$2:$I$2,0)))*(IF(1+(INDEX('Positions array'!$A$1:$AA$33,MATCH(B35,'Positions array'!$A$1:$A$33,0),MATCH($B$2,'Positions array'!$A$1:$AA$1,0))-(INDEX('Positions array'!$A$1:$AA$33,MATCH(D35,'Positions array'!$A$1:$A$33,0),MATCH($B$2,'Positions array'!$A$1:$AA$1,0))))/10&lt;0.1,0.1,1+(INDEX('Positions array'!$A$1:$AA$33,MATCH(B35,'Positions array'!$A$1:$A$33,0),MATCH($B$2,'Positions array'!$A$1:$AA$1,0))-(INDEX('Positions array'!$A$1:$AA$33,MATCH(D35,'Positions array'!$A$1:$A$33,0),MATCH($B$2,'Positions array'!$A$1:$AA$1,0))))/10)),""))),0)</f>
        <v>0</v>
      </c>
      <c r="D35" t="s">
        <v>14</v>
      </c>
      <c r="E35" s="6">
        <f>IFERROR(IF(G35&gt;F35,(3-(IF($H35="",0,1)))*(INDEX(Data!$A$2:$I$6,MATCH($D$2,Data!$A$2:$A$6,0),MATCH(A35,Data!$A$2:$I$2,0)))*(IF(1+(INDEX('Positions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array'!$A$1:$AA$1,0))))/10)),IF(G35=F35,1*(INDEX(Data!$A$2:$I$6,MATCH($D$2,Data!$A$2:$A$6,0),MATCH(A35,Data!$A$2:$I$2,0)))*(IF(1+(INDEX('Positions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array'!$A$1:$AA$1,0))))/10)),IF(G35&lt;F35,(0+(IF($H35="",0,1)))*(INDEX(Data!$A$2:$I$6,MATCH($D$2,Data!$A$2:$A$6,0),MATCH(A35,Data!$A$2:$I$2,0)))*(IF(1+(INDEX('Positions array'!$A$1:$AA$33,MATCH(D35,'Positions array'!$A$1:$A$33,0),MATCH($B$2,'Positions array'!$A$1:$AA$1,0))-(INDEX('Positions array'!$A$1:$AA$33,MATCH(B35,'Positions array'!$A$1:$A$33,0),MATCH($B$2,'Positions array'!$A$1:$AA$1,0))))/10&lt;0.1,0.1,1+(INDEX('Positions array'!$A$1:$AA$33,MATCH(D35,'Positions array'!$A$1:$A$33,0),MATCH($B$2,'Positions array'!$A$1:$AA$1,0))-(INDEX('Positions array'!$A$1:$AA$33,MATCH(B35,'Positions array'!$A$1:$A$33,0),MATCH($B$2,'Positions array'!$A$1:$AA$1,0))))/10)),""))),0)</f>
        <v>0</v>
      </c>
    </row>
    <row r="36" spans="1:5" x14ac:dyDescent="0.25">
      <c r="A36" t="s">
        <v>4</v>
      </c>
      <c r="B36" t="s">
        <v>14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">
        <v>14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</row>
    <row r="37" spans="1:5" x14ac:dyDescent="0.25">
      <c r="A37" t="s">
        <v>4</v>
      </c>
      <c r="B37" t="s">
        <v>14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0</v>
      </c>
      <c r="D37" t="s">
        <v>14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</row>
    <row r="38" spans="1:5" x14ac:dyDescent="0.25">
      <c r="A38" t="s">
        <v>4</v>
      </c>
      <c r="B38" t="s">
        <v>14</v>
      </c>
      <c r="C38" s="6">
        <f>IFERROR(IF(F38&gt;G38,(3-(IF($H38="",0,1)))*(INDEX(Data!$A$2:$I$6,MATCH($D$2,Data!$A$2:$A$6,0),MATCH(A38,Data!$A$2:$I$2,0)))*(IF(1+(INDEX('Positions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array'!$A$1:$AA$1,0))))/10)),IF(F38=G38,1*(INDEX(Data!$A$2:$I$6,MATCH($D$2,Data!$A$2:$A$6,0),MATCH(A38,Data!$A$2:$I$2,0)))*(IF(1+(INDEX('Positions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array'!$A$1:$AA$1,0))))/10)),IF(F38&lt;G38,(0+(IF($H38="",0,1)))*(INDEX(Data!$A$2:$I$6,MATCH($D$2,Data!$A$2:$A$6,0),MATCH(A38,Data!$A$2:$I$2,0)))*(IF(1+(INDEX('Positions array'!$A$1:$AA$33,MATCH(B38,'Positions array'!$A$1:$A$33,0),MATCH($B$2,'Positions array'!$A$1:$AA$1,0))-(INDEX('Positions array'!$A$1:$AA$33,MATCH(D38,'Positions array'!$A$1:$A$33,0),MATCH($B$2,'Positions array'!$A$1:$AA$1,0))))/10&lt;0.1,0.1,1+(INDEX('Positions array'!$A$1:$AA$33,MATCH(B38,'Positions array'!$A$1:$A$33,0),MATCH($B$2,'Positions array'!$A$1:$AA$1,0))-(INDEX('Positions array'!$A$1:$AA$33,MATCH(D38,'Positions array'!$A$1:$A$33,0),MATCH($B$2,'Positions array'!$A$1:$AA$1,0))))/10)),""))),0)</f>
        <v>0</v>
      </c>
      <c r="D38" t="s">
        <v>14</v>
      </c>
      <c r="E38" s="6">
        <f>IFERROR(IF(G38&gt;F38,(3-(IF($H38="",0,1)))*(INDEX(Data!$A$2:$I$6,MATCH($D$2,Data!$A$2:$A$6,0),MATCH(A38,Data!$A$2:$I$2,0)))*(IF(1+(INDEX('Positions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array'!$A$1:$AA$1,0))))/10)),IF(G38=F38,1*(INDEX(Data!$A$2:$I$6,MATCH($D$2,Data!$A$2:$A$6,0),MATCH(A38,Data!$A$2:$I$2,0)))*(IF(1+(INDEX('Positions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array'!$A$1:$AA$1,0))))/10)),IF(G38&lt;F38,(0+(IF($H38="",0,1)))*(INDEX(Data!$A$2:$I$6,MATCH($D$2,Data!$A$2:$A$6,0),MATCH(A38,Data!$A$2:$I$2,0)))*(IF(1+(INDEX('Positions array'!$A$1:$AA$33,MATCH(D38,'Positions array'!$A$1:$A$33,0),MATCH($B$2,'Positions array'!$A$1:$AA$1,0))-(INDEX('Positions array'!$A$1:$AA$33,MATCH(B38,'Positions array'!$A$1:$A$33,0),MATCH($B$2,'Positions array'!$A$1:$AA$1,0))))/10&lt;0.1,0.1,1+(INDEX('Positions array'!$A$1:$AA$33,MATCH(D38,'Positions array'!$A$1:$A$33,0),MATCH($B$2,'Positions array'!$A$1:$AA$1,0))-(INDEX('Positions array'!$A$1:$AA$33,MATCH(B38,'Positions array'!$A$1:$A$33,0),MATCH($B$2,'Positions array'!$A$1:$AA$1,0))))/10)),""))),0)</f>
        <v>0</v>
      </c>
    </row>
    <row r="39" spans="1:5" x14ac:dyDescent="0.25">
      <c r="A39" t="s">
        <v>4</v>
      </c>
      <c r="B39" t="s">
        <v>14</v>
      </c>
      <c r="C39" s="6">
        <f>IFERROR(IF(F39&gt;G39,(3-(IF($H39="",0,1)))*(INDEX(Data!$A$2:$I$6,MATCH($D$2,Data!$A$2:$A$6,0),MATCH(A39,Data!$A$2:$I$2,0)))*(IF(1+(INDEX('Positions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array'!$A$1:$AA$1,0))))/10)),IF(F39=G39,1*(INDEX(Data!$A$2:$I$6,MATCH($D$2,Data!$A$2:$A$6,0),MATCH(A39,Data!$A$2:$I$2,0)))*(IF(1+(INDEX('Positions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array'!$A$1:$AA$1,0))))/10)),IF(F39&lt;G39,(0+(IF($H39="",0,1)))*(INDEX(Data!$A$2:$I$6,MATCH($D$2,Data!$A$2:$A$6,0),MATCH(A39,Data!$A$2:$I$2,0)))*(IF(1+(INDEX('Positions array'!$A$1:$AA$33,MATCH(B39,'Positions array'!$A$1:$A$33,0),MATCH($B$2,'Positions array'!$A$1:$AA$1,0))-(INDEX('Positions array'!$A$1:$AA$33,MATCH(D39,'Positions array'!$A$1:$A$33,0),MATCH($B$2,'Positions array'!$A$1:$AA$1,0))))/10&lt;0.1,0.1,1+(INDEX('Positions array'!$A$1:$AA$33,MATCH(B39,'Positions array'!$A$1:$A$33,0),MATCH($B$2,'Positions array'!$A$1:$AA$1,0))-(INDEX('Positions array'!$A$1:$AA$33,MATCH(D39,'Positions array'!$A$1:$A$33,0),MATCH($B$2,'Positions array'!$A$1:$AA$1,0))))/10)),""))),0)</f>
        <v>0</v>
      </c>
      <c r="D39" t="s">
        <v>14</v>
      </c>
      <c r="E39" s="6">
        <f>IFERROR(IF(G39&gt;F39,(3-(IF($H39="",0,1)))*(INDEX(Data!$A$2:$I$6,MATCH($D$2,Data!$A$2:$A$6,0),MATCH(A39,Data!$A$2:$I$2,0)))*(IF(1+(INDEX('Positions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array'!$A$1:$AA$1,0))))/10)),IF(G39=F39,1*(INDEX(Data!$A$2:$I$6,MATCH($D$2,Data!$A$2:$A$6,0),MATCH(A39,Data!$A$2:$I$2,0)))*(IF(1+(INDEX('Positions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array'!$A$1:$AA$1,0))))/10)),IF(G39&lt;F39,(0+(IF($H39="",0,1)))*(INDEX(Data!$A$2:$I$6,MATCH($D$2,Data!$A$2:$A$6,0),MATCH(A39,Data!$A$2:$I$2,0)))*(IF(1+(INDEX('Positions array'!$A$1:$AA$33,MATCH(D39,'Positions array'!$A$1:$A$33,0),MATCH($B$2,'Positions array'!$A$1:$AA$1,0))-(INDEX('Positions array'!$A$1:$AA$33,MATCH(B39,'Positions array'!$A$1:$A$33,0),MATCH($B$2,'Positions array'!$A$1:$AA$1,0))))/10&lt;0.1,0.1,1+(INDEX('Positions array'!$A$1:$AA$33,MATCH(D39,'Positions array'!$A$1:$A$33,0),MATCH($B$2,'Positions array'!$A$1:$AA$1,0))-(INDEX('Positions array'!$A$1:$AA$33,MATCH(B39,'Positions array'!$A$1:$A$33,0),MATCH($B$2,'Positions array'!$A$1:$AA$1,0))))/10)),""))),0)</f>
        <v>0</v>
      </c>
    </row>
    <row r="40" spans="1:5" x14ac:dyDescent="0.25">
      <c r="A40" t="s">
        <v>4</v>
      </c>
      <c r="B40" t="s">
        <v>14</v>
      </c>
      <c r="C40" s="6">
        <f>IFERROR(IF(F40&gt;G40,(3-(IF($H40="",0,1)))*(INDEX(Data!$A$2:$I$6,MATCH($D$2,Data!$A$2:$A$6,0),MATCH(A40,Data!$A$2:$I$2,0)))*(IF(1+(INDEX('Positions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array'!$A$1:$AA$1,0))))/10)),IF(F40=G40,1*(INDEX(Data!$A$2:$I$6,MATCH($D$2,Data!$A$2:$A$6,0),MATCH(A40,Data!$A$2:$I$2,0)))*(IF(1+(INDEX('Positions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array'!$A$1:$AA$1,0))))/10)),IF(F40&lt;G40,(0+(IF($H40="",0,1)))*(INDEX(Data!$A$2:$I$6,MATCH($D$2,Data!$A$2:$A$6,0),MATCH(A40,Data!$A$2:$I$2,0)))*(IF(1+(INDEX('Positions array'!$A$1:$AA$33,MATCH(B40,'Positions array'!$A$1:$A$33,0),MATCH($B$2,'Positions array'!$A$1:$AA$1,0))-(INDEX('Positions array'!$A$1:$AA$33,MATCH(D40,'Positions array'!$A$1:$A$33,0),MATCH($B$2,'Positions array'!$A$1:$AA$1,0))))/10&lt;0.1,0.1,1+(INDEX('Positions array'!$A$1:$AA$33,MATCH(B40,'Positions array'!$A$1:$A$33,0),MATCH($B$2,'Positions array'!$A$1:$AA$1,0))-(INDEX('Positions array'!$A$1:$AA$33,MATCH(D40,'Positions array'!$A$1:$A$33,0),MATCH($B$2,'Positions array'!$A$1:$AA$1,0))))/10)),""))),0)</f>
        <v>0</v>
      </c>
      <c r="D40" t="s">
        <v>14</v>
      </c>
      <c r="E40" s="6">
        <f>IFERROR(IF(G40&gt;F40,(3-(IF($H40="",0,1)))*(INDEX(Data!$A$2:$I$6,MATCH($D$2,Data!$A$2:$A$6,0),MATCH(A40,Data!$A$2:$I$2,0)))*(IF(1+(INDEX('Positions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array'!$A$1:$AA$1,0))))/10)),IF(G40=F40,1*(INDEX(Data!$A$2:$I$6,MATCH($D$2,Data!$A$2:$A$6,0),MATCH(A40,Data!$A$2:$I$2,0)))*(IF(1+(INDEX('Positions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array'!$A$1:$AA$1,0))))/10)),IF(G40&lt;F40,(0+(IF($H40="",0,1)))*(INDEX(Data!$A$2:$I$6,MATCH($D$2,Data!$A$2:$A$6,0),MATCH(A40,Data!$A$2:$I$2,0)))*(IF(1+(INDEX('Positions array'!$A$1:$AA$33,MATCH(D40,'Positions array'!$A$1:$A$33,0),MATCH($B$2,'Positions array'!$A$1:$AA$1,0))-(INDEX('Positions array'!$A$1:$AA$33,MATCH(B40,'Positions array'!$A$1:$A$33,0),MATCH($B$2,'Positions array'!$A$1:$AA$1,0))))/10&lt;0.1,0.1,1+(INDEX('Positions array'!$A$1:$AA$33,MATCH(D40,'Positions array'!$A$1:$A$33,0),MATCH($B$2,'Positions array'!$A$1:$AA$1,0))-(INDEX('Positions array'!$A$1:$AA$33,MATCH(B40,'Positions array'!$A$1:$A$33,0),MATCH($B$2,'Positions array'!$A$1:$AA$1,0))))/10)),""))),0)</f>
        <v>0</v>
      </c>
    </row>
    <row r="41" spans="1:5" x14ac:dyDescent="0.25">
      <c r="A41" t="s">
        <v>4</v>
      </c>
      <c r="B41" t="s">
        <v>14</v>
      </c>
      <c r="C41" s="6">
        <f>IFERROR(IF(F41&gt;G41,(3-(IF($H41="",0,1)))*(INDEX(Data!$A$2:$I$6,MATCH($D$2,Data!$A$2:$A$6,0),MATCH(A41,Data!$A$2:$I$2,0)))*(IF(1+(INDEX('Positions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array'!$A$1:$AA$1,0))))/10)),IF(F41=G41,1*(INDEX(Data!$A$2:$I$6,MATCH($D$2,Data!$A$2:$A$6,0),MATCH(A41,Data!$A$2:$I$2,0)))*(IF(1+(INDEX('Positions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array'!$A$1:$AA$1,0))))/10)),IF(F41&lt;G41,(0+(IF($H41="",0,1)))*(INDEX(Data!$A$2:$I$6,MATCH($D$2,Data!$A$2:$A$6,0),MATCH(A41,Data!$A$2:$I$2,0)))*(IF(1+(INDEX('Positions array'!$A$1:$AA$33,MATCH(B41,'Positions array'!$A$1:$A$33,0),MATCH($B$2,'Positions array'!$A$1:$AA$1,0))-(INDEX('Positions array'!$A$1:$AA$33,MATCH(D41,'Positions array'!$A$1:$A$33,0),MATCH($B$2,'Positions array'!$A$1:$AA$1,0))))/10&lt;0.1,0.1,1+(INDEX('Positions array'!$A$1:$AA$33,MATCH(B41,'Positions array'!$A$1:$A$33,0),MATCH($B$2,'Positions array'!$A$1:$AA$1,0))-(INDEX('Positions array'!$A$1:$AA$33,MATCH(D41,'Positions array'!$A$1:$A$33,0),MATCH($B$2,'Positions array'!$A$1:$AA$1,0))))/10)),""))),0)</f>
        <v>0</v>
      </c>
      <c r="D41" t="s">
        <v>14</v>
      </c>
      <c r="E41" s="6">
        <f>IFERROR(IF(G41&gt;F41,(3-(IF($H41="",0,1)))*(INDEX(Data!$A$2:$I$6,MATCH($D$2,Data!$A$2:$A$6,0),MATCH(A41,Data!$A$2:$I$2,0)))*(IF(1+(INDEX('Positions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array'!$A$1:$AA$1,0))))/10)),IF(G41=F41,1*(INDEX(Data!$A$2:$I$6,MATCH($D$2,Data!$A$2:$A$6,0),MATCH(A41,Data!$A$2:$I$2,0)))*(IF(1+(INDEX('Positions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array'!$A$1:$AA$1,0))))/10)),IF(G41&lt;F41,(0+(IF($H41="",0,1)))*(INDEX(Data!$A$2:$I$6,MATCH($D$2,Data!$A$2:$A$6,0),MATCH(A41,Data!$A$2:$I$2,0)))*(IF(1+(INDEX('Positions array'!$A$1:$AA$33,MATCH(D41,'Positions array'!$A$1:$A$33,0),MATCH($B$2,'Positions array'!$A$1:$AA$1,0))-(INDEX('Positions array'!$A$1:$AA$33,MATCH(B41,'Positions array'!$A$1:$A$33,0),MATCH($B$2,'Positions array'!$A$1:$AA$1,0))))/10&lt;0.1,0.1,1+(INDEX('Positions array'!$A$1:$AA$33,MATCH(D41,'Positions array'!$A$1:$A$33,0),MATCH($B$2,'Positions array'!$A$1:$AA$1,0))-(INDEX('Positions array'!$A$1:$AA$33,MATCH(B41,'Positions array'!$A$1:$A$33,0),MATCH($B$2,'Positions array'!$A$1:$AA$1,0))))/10)),""))),0)</f>
        <v>0</v>
      </c>
    </row>
    <row r="42" spans="1:5" x14ac:dyDescent="0.25">
      <c r="A42" t="s">
        <v>4</v>
      </c>
      <c r="B42" t="s">
        <v>14</v>
      </c>
      <c r="C42" s="6">
        <f>IFERROR(IF(F42&gt;G42,(3-(IF($H42="",0,1)))*(INDEX(Data!$A$2:$I$6,MATCH($D$2,Data!$A$2:$A$6,0),MATCH(A42,Data!$A$2:$I$2,0)))*(IF(1+(INDEX('Positions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array'!$A$1:$AA$1,0))))/10)),IF(F42=G42,1*(INDEX(Data!$A$2:$I$6,MATCH($D$2,Data!$A$2:$A$6,0),MATCH(A42,Data!$A$2:$I$2,0)))*(IF(1+(INDEX('Positions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array'!$A$1:$AA$1,0))))/10)),IF(F42&lt;G42,(0+(IF($H42="",0,1)))*(INDEX(Data!$A$2:$I$6,MATCH($D$2,Data!$A$2:$A$6,0),MATCH(A42,Data!$A$2:$I$2,0)))*(IF(1+(INDEX('Positions array'!$A$1:$AA$33,MATCH(B42,'Positions array'!$A$1:$A$33,0),MATCH($B$2,'Positions array'!$A$1:$AA$1,0))-(INDEX('Positions array'!$A$1:$AA$33,MATCH(D42,'Positions array'!$A$1:$A$33,0),MATCH($B$2,'Positions array'!$A$1:$AA$1,0))))/10&lt;0.1,0.1,1+(INDEX('Positions array'!$A$1:$AA$33,MATCH(B42,'Positions array'!$A$1:$A$33,0),MATCH($B$2,'Positions array'!$A$1:$AA$1,0))-(INDEX('Positions array'!$A$1:$AA$33,MATCH(D42,'Positions array'!$A$1:$A$33,0),MATCH($B$2,'Positions array'!$A$1:$AA$1,0))))/10)),""))),0)</f>
        <v>0</v>
      </c>
      <c r="D42" t="s">
        <v>14</v>
      </c>
      <c r="E42" s="6">
        <f>IFERROR(IF(G42&gt;F42,(3-(IF($H42="",0,1)))*(INDEX(Data!$A$2:$I$6,MATCH($D$2,Data!$A$2:$A$6,0),MATCH(A42,Data!$A$2:$I$2,0)))*(IF(1+(INDEX('Positions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array'!$A$1:$AA$1,0))))/10)),IF(G42=F42,1*(INDEX(Data!$A$2:$I$6,MATCH($D$2,Data!$A$2:$A$6,0),MATCH(A42,Data!$A$2:$I$2,0)))*(IF(1+(INDEX('Positions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array'!$A$1:$AA$1,0))))/10)),IF(G42&lt;F42,(0+(IF($H42="",0,1)))*(INDEX(Data!$A$2:$I$6,MATCH($D$2,Data!$A$2:$A$6,0),MATCH(A42,Data!$A$2:$I$2,0)))*(IF(1+(INDEX('Positions array'!$A$1:$AA$33,MATCH(D42,'Positions array'!$A$1:$A$33,0),MATCH($B$2,'Positions array'!$A$1:$AA$1,0))-(INDEX('Positions array'!$A$1:$AA$33,MATCH(B42,'Positions array'!$A$1:$A$33,0),MATCH($B$2,'Positions array'!$A$1:$AA$1,0))))/10&lt;0.1,0.1,1+(INDEX('Positions array'!$A$1:$AA$33,MATCH(D42,'Positions array'!$A$1:$A$33,0),MATCH($B$2,'Positions array'!$A$1:$AA$1,0))-(INDEX('Positions array'!$A$1:$AA$33,MATCH(B42,'Positions array'!$A$1:$A$33,0),MATCH($B$2,'Positions array'!$A$1:$AA$1,0))))/10)),""))),0)</f>
        <v>0</v>
      </c>
    </row>
    <row r="43" spans="1:5" x14ac:dyDescent="0.25">
      <c r="A43" t="s">
        <v>4</v>
      </c>
      <c r="B43" t="s">
        <v>14</v>
      </c>
      <c r="C43" s="6">
        <f>IFERROR(IF(F43&gt;G43,(3-(IF($H43="",0,1)))*(INDEX(Data!$A$2:$I$6,MATCH($D$2,Data!$A$2:$A$6,0),MATCH(A43,Data!$A$2:$I$2,0)))*(IF(1+(INDEX('Positions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array'!$A$1:$AA$1,0))))/10)),IF(F43=G43,1*(INDEX(Data!$A$2:$I$6,MATCH($D$2,Data!$A$2:$A$6,0),MATCH(A43,Data!$A$2:$I$2,0)))*(IF(1+(INDEX('Positions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array'!$A$1:$AA$1,0))))/10)),IF(F43&lt;G43,(0+(IF($H43="",0,1)))*(INDEX(Data!$A$2:$I$6,MATCH($D$2,Data!$A$2:$A$6,0),MATCH(A43,Data!$A$2:$I$2,0)))*(IF(1+(INDEX('Positions array'!$A$1:$AA$33,MATCH(B43,'Positions array'!$A$1:$A$33,0),MATCH($B$2,'Positions array'!$A$1:$AA$1,0))-(INDEX('Positions array'!$A$1:$AA$33,MATCH(D43,'Positions array'!$A$1:$A$33,0),MATCH($B$2,'Positions array'!$A$1:$AA$1,0))))/10&lt;0.1,0.1,1+(INDEX('Positions array'!$A$1:$AA$33,MATCH(B43,'Positions array'!$A$1:$A$33,0),MATCH($B$2,'Positions array'!$A$1:$AA$1,0))-(INDEX('Positions array'!$A$1:$AA$33,MATCH(D43,'Positions array'!$A$1:$A$33,0),MATCH($B$2,'Positions array'!$A$1:$AA$1,0))))/10)),""))),0)</f>
        <v>0</v>
      </c>
      <c r="D43" t="s">
        <v>14</v>
      </c>
      <c r="E43" s="6">
        <f>IFERROR(IF(G43&gt;F43,(3-(IF($H43="",0,1)))*(INDEX(Data!$A$2:$I$6,MATCH($D$2,Data!$A$2:$A$6,0),MATCH(A43,Data!$A$2:$I$2,0)))*(IF(1+(INDEX('Positions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array'!$A$1:$AA$1,0))))/10)),IF(G43=F43,1*(INDEX(Data!$A$2:$I$6,MATCH($D$2,Data!$A$2:$A$6,0),MATCH(A43,Data!$A$2:$I$2,0)))*(IF(1+(INDEX('Positions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array'!$A$1:$AA$1,0))))/10)),IF(G43&lt;F43,(0+(IF($H43="",0,1)))*(INDEX(Data!$A$2:$I$6,MATCH($D$2,Data!$A$2:$A$6,0),MATCH(A43,Data!$A$2:$I$2,0)))*(IF(1+(INDEX('Positions array'!$A$1:$AA$33,MATCH(D43,'Positions array'!$A$1:$A$33,0),MATCH($B$2,'Positions array'!$A$1:$AA$1,0))-(INDEX('Positions array'!$A$1:$AA$33,MATCH(B43,'Positions array'!$A$1:$A$33,0),MATCH($B$2,'Positions array'!$A$1:$AA$1,0))))/10&lt;0.1,0.1,1+(INDEX('Positions array'!$A$1:$AA$33,MATCH(D43,'Positions array'!$A$1:$A$33,0),MATCH($B$2,'Positions array'!$A$1:$AA$1,0))-(INDEX('Positions array'!$A$1:$AA$33,MATCH(B43,'Positions array'!$A$1:$A$33,0),MATCH($B$2,'Positions array'!$A$1:$AA$1,0))))/10)),""))),0)</f>
        <v>0</v>
      </c>
    </row>
    <row r="44" spans="1:5" x14ac:dyDescent="0.25">
      <c r="A44" t="s">
        <v>4</v>
      </c>
      <c r="B44" t="s">
        <v>14</v>
      </c>
      <c r="C44" s="6">
        <f>IFERROR(IF(F44&gt;G44,(3-(IF($H44="",0,1)))*(INDEX(Data!$A$2:$I$6,MATCH($D$2,Data!$A$2:$A$6,0),MATCH(A44,Data!$A$2:$I$2,0)))*(IF(1+(INDEX('Positions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array'!$A$1:$AA$1,0))))/10)),IF(F44=G44,1*(INDEX(Data!$A$2:$I$6,MATCH($D$2,Data!$A$2:$A$6,0),MATCH(A44,Data!$A$2:$I$2,0)))*(IF(1+(INDEX('Positions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array'!$A$1:$AA$1,0))))/10)),IF(F44&lt;G44,(0+(IF($H44="",0,1)))*(INDEX(Data!$A$2:$I$6,MATCH($D$2,Data!$A$2:$A$6,0),MATCH(A44,Data!$A$2:$I$2,0)))*(IF(1+(INDEX('Positions array'!$A$1:$AA$33,MATCH(B44,'Positions array'!$A$1:$A$33,0),MATCH($B$2,'Positions array'!$A$1:$AA$1,0))-(INDEX('Positions array'!$A$1:$AA$33,MATCH(D44,'Positions array'!$A$1:$A$33,0),MATCH($B$2,'Positions array'!$A$1:$AA$1,0))))/10&lt;0.1,0.1,1+(INDEX('Positions array'!$A$1:$AA$33,MATCH(B44,'Positions array'!$A$1:$A$33,0),MATCH($B$2,'Positions array'!$A$1:$AA$1,0))-(INDEX('Positions array'!$A$1:$AA$33,MATCH(D44,'Positions array'!$A$1:$A$33,0),MATCH($B$2,'Positions array'!$A$1:$AA$1,0))))/10)),""))),0)</f>
        <v>0</v>
      </c>
      <c r="D44" t="s">
        <v>14</v>
      </c>
      <c r="E44" s="6">
        <f>IFERROR(IF(G44&gt;F44,(3-(IF($H44="",0,1)))*(INDEX(Data!$A$2:$I$6,MATCH($D$2,Data!$A$2:$A$6,0),MATCH(A44,Data!$A$2:$I$2,0)))*(IF(1+(INDEX('Positions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array'!$A$1:$AA$1,0))))/10)),IF(G44=F44,1*(INDEX(Data!$A$2:$I$6,MATCH($D$2,Data!$A$2:$A$6,0),MATCH(A44,Data!$A$2:$I$2,0)))*(IF(1+(INDEX('Positions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array'!$A$1:$AA$1,0))))/10)),IF(G44&lt;F44,(0+(IF($H44="",0,1)))*(INDEX(Data!$A$2:$I$6,MATCH($D$2,Data!$A$2:$A$6,0),MATCH(A44,Data!$A$2:$I$2,0)))*(IF(1+(INDEX('Positions array'!$A$1:$AA$33,MATCH(D44,'Positions array'!$A$1:$A$33,0),MATCH($B$2,'Positions array'!$A$1:$AA$1,0))-(INDEX('Positions array'!$A$1:$AA$33,MATCH(B44,'Positions array'!$A$1:$A$33,0),MATCH($B$2,'Positions array'!$A$1:$AA$1,0))))/10&lt;0.1,0.1,1+(INDEX('Positions array'!$A$1:$AA$33,MATCH(D44,'Positions array'!$A$1:$A$33,0),MATCH($B$2,'Positions array'!$A$1:$AA$1,0))-(INDEX('Positions array'!$A$1:$AA$33,MATCH(B44,'Positions array'!$A$1:$A$33,0),MATCH($B$2,'Positions array'!$A$1:$AA$1,0))))/10)),""))),0)</f>
        <v>0</v>
      </c>
    </row>
    <row r="45" spans="1:5" x14ac:dyDescent="0.25">
      <c r="A45" t="s">
        <v>4</v>
      </c>
      <c r="B45" t="s">
        <v>14</v>
      </c>
      <c r="C45" s="6">
        <f>IFERROR(IF(F45&gt;G45,(3-(IF($H45="",0,1)))*(INDEX(Data!$A$2:$I$6,MATCH($D$2,Data!$A$2:$A$6,0),MATCH(A45,Data!$A$2:$I$2,0)))*(IF(1+(INDEX('Positions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array'!$A$1:$AA$1,0))))/10)),IF(F45=G45,1*(INDEX(Data!$A$2:$I$6,MATCH($D$2,Data!$A$2:$A$6,0),MATCH(A45,Data!$A$2:$I$2,0)))*(IF(1+(INDEX('Positions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array'!$A$1:$AA$1,0))))/10)),IF(F45&lt;G45,(0+(IF($H45="",0,1)))*(INDEX(Data!$A$2:$I$6,MATCH($D$2,Data!$A$2:$A$6,0),MATCH(A45,Data!$A$2:$I$2,0)))*(IF(1+(INDEX('Positions array'!$A$1:$AA$33,MATCH(B45,'Positions array'!$A$1:$A$33,0),MATCH($B$2,'Positions array'!$A$1:$AA$1,0))-(INDEX('Positions array'!$A$1:$AA$33,MATCH(D45,'Positions array'!$A$1:$A$33,0),MATCH($B$2,'Positions array'!$A$1:$AA$1,0))))/10&lt;0.1,0.1,1+(INDEX('Positions array'!$A$1:$AA$33,MATCH(B45,'Positions array'!$A$1:$A$33,0),MATCH($B$2,'Positions array'!$A$1:$AA$1,0))-(INDEX('Positions array'!$A$1:$AA$33,MATCH(D45,'Positions array'!$A$1:$A$33,0),MATCH($B$2,'Positions array'!$A$1:$AA$1,0))))/10)),""))),0)</f>
        <v>0</v>
      </c>
      <c r="D45" t="s">
        <v>14</v>
      </c>
      <c r="E45" s="6">
        <f>IFERROR(IF(G45&gt;F45,(3-(IF($H45="",0,1)))*(INDEX(Data!$A$2:$I$6,MATCH($D$2,Data!$A$2:$A$6,0),MATCH(A45,Data!$A$2:$I$2,0)))*(IF(1+(INDEX('Positions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array'!$A$1:$AA$1,0))))/10)),IF(G45=F45,1*(INDEX(Data!$A$2:$I$6,MATCH($D$2,Data!$A$2:$A$6,0),MATCH(A45,Data!$A$2:$I$2,0)))*(IF(1+(INDEX('Positions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array'!$A$1:$AA$1,0))))/10)),IF(G45&lt;F45,(0+(IF($H45="",0,1)))*(INDEX(Data!$A$2:$I$6,MATCH($D$2,Data!$A$2:$A$6,0),MATCH(A45,Data!$A$2:$I$2,0)))*(IF(1+(INDEX('Positions array'!$A$1:$AA$33,MATCH(D45,'Positions array'!$A$1:$A$33,0),MATCH($B$2,'Positions array'!$A$1:$AA$1,0))-(INDEX('Positions array'!$A$1:$AA$33,MATCH(B45,'Positions array'!$A$1:$A$33,0),MATCH($B$2,'Positions array'!$A$1:$AA$1,0))))/10&lt;0.1,0.1,1+(INDEX('Positions array'!$A$1:$AA$33,MATCH(D45,'Positions array'!$A$1:$A$33,0),MATCH($B$2,'Positions array'!$A$1:$AA$1,0))-(INDEX('Positions array'!$A$1:$AA$33,MATCH(B45,'Positions array'!$A$1:$A$33,0),MATCH($B$2,'Positions array'!$A$1:$AA$1,0))))/10)),""))),0)</f>
        <v>0</v>
      </c>
    </row>
    <row r="46" spans="1:5" x14ac:dyDescent="0.25">
      <c r="A46" t="s">
        <v>4</v>
      </c>
      <c r="B46" t="s">
        <v>14</v>
      </c>
      <c r="C46" s="6">
        <f>IFERROR(IF(F46&gt;G46,(3-(IF($H46="",0,1)))*(INDEX(Data!$A$2:$I$6,MATCH($D$2,Data!$A$2:$A$6,0),MATCH(A46,Data!$A$2:$I$2,0)))*(IF(1+(INDEX('Positions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array'!$A$1:$AA$1,0))))/10)),IF(F46=G46,1*(INDEX(Data!$A$2:$I$6,MATCH($D$2,Data!$A$2:$A$6,0),MATCH(A46,Data!$A$2:$I$2,0)))*(IF(1+(INDEX('Positions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array'!$A$1:$AA$1,0))))/10)),IF(F46&lt;G46,(0+(IF($H46="",0,1)))*(INDEX(Data!$A$2:$I$6,MATCH($D$2,Data!$A$2:$A$6,0),MATCH(A46,Data!$A$2:$I$2,0)))*(IF(1+(INDEX('Positions array'!$A$1:$AA$33,MATCH(B46,'Positions array'!$A$1:$A$33,0),MATCH($B$2,'Positions array'!$A$1:$AA$1,0))-(INDEX('Positions array'!$A$1:$AA$33,MATCH(D46,'Positions array'!$A$1:$A$33,0),MATCH($B$2,'Positions array'!$A$1:$AA$1,0))))/10&lt;0.1,0.1,1+(INDEX('Positions array'!$A$1:$AA$33,MATCH(B46,'Positions array'!$A$1:$A$33,0),MATCH($B$2,'Positions array'!$A$1:$AA$1,0))-(INDEX('Positions array'!$A$1:$AA$33,MATCH(D46,'Positions array'!$A$1:$A$33,0),MATCH($B$2,'Positions array'!$A$1:$AA$1,0))))/10)),""))),0)</f>
        <v>0</v>
      </c>
      <c r="D46" t="s">
        <v>14</v>
      </c>
      <c r="E46" s="6">
        <f>IFERROR(IF(G46&gt;F46,(3-(IF($H46="",0,1)))*(INDEX(Data!$A$2:$I$6,MATCH($D$2,Data!$A$2:$A$6,0),MATCH(A46,Data!$A$2:$I$2,0)))*(IF(1+(INDEX('Positions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array'!$A$1:$AA$1,0))))/10)),IF(G46=F46,1*(INDEX(Data!$A$2:$I$6,MATCH($D$2,Data!$A$2:$A$6,0),MATCH(A46,Data!$A$2:$I$2,0)))*(IF(1+(INDEX('Positions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array'!$A$1:$AA$1,0))))/10)),IF(G46&lt;F46,(0+(IF($H46="",0,1)))*(INDEX(Data!$A$2:$I$6,MATCH($D$2,Data!$A$2:$A$6,0),MATCH(A46,Data!$A$2:$I$2,0)))*(IF(1+(INDEX('Positions array'!$A$1:$AA$33,MATCH(D46,'Positions array'!$A$1:$A$33,0),MATCH($B$2,'Positions array'!$A$1:$AA$1,0))-(INDEX('Positions array'!$A$1:$AA$33,MATCH(B46,'Positions array'!$A$1:$A$33,0),MATCH($B$2,'Positions array'!$A$1:$AA$1,0))))/10&lt;0.1,0.1,1+(INDEX('Positions array'!$A$1:$AA$33,MATCH(D46,'Positions array'!$A$1:$A$33,0),MATCH($B$2,'Positions array'!$A$1:$AA$1,0))-(INDEX('Positions array'!$A$1:$AA$33,MATCH(B46,'Positions array'!$A$1:$A$33,0),MATCH($B$2,'Positions array'!$A$1:$AA$1,0))))/10)),""))),0)</f>
        <v>0</v>
      </c>
    </row>
    <row r="47" spans="1:5" x14ac:dyDescent="0.25">
      <c r="A47" t="s">
        <v>4</v>
      </c>
      <c r="B47" t="s">
        <v>14</v>
      </c>
      <c r="C47" s="6">
        <f>IFERROR(IF(F47&gt;G47,(3-(IF($H47="",0,1)))*(INDEX(Data!$A$2:$I$6,MATCH($D$2,Data!$A$2:$A$6,0),MATCH(A47,Data!$A$2:$I$2,0)))*(IF(1+(INDEX('Positions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array'!$A$1:$AA$1,0))))/10)),IF(F47=G47,1*(INDEX(Data!$A$2:$I$6,MATCH($D$2,Data!$A$2:$A$6,0),MATCH(A47,Data!$A$2:$I$2,0)))*(IF(1+(INDEX('Positions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array'!$A$1:$AA$1,0))))/10)),IF(F47&lt;G47,(0+(IF($H47="",0,1)))*(INDEX(Data!$A$2:$I$6,MATCH($D$2,Data!$A$2:$A$6,0),MATCH(A47,Data!$A$2:$I$2,0)))*(IF(1+(INDEX('Positions array'!$A$1:$AA$33,MATCH(B47,'Positions array'!$A$1:$A$33,0),MATCH($B$2,'Positions array'!$A$1:$AA$1,0))-(INDEX('Positions array'!$A$1:$AA$33,MATCH(D47,'Positions array'!$A$1:$A$33,0),MATCH($B$2,'Positions array'!$A$1:$AA$1,0))))/10&lt;0.1,0.1,1+(INDEX('Positions array'!$A$1:$AA$33,MATCH(B47,'Positions array'!$A$1:$A$33,0),MATCH($B$2,'Positions array'!$A$1:$AA$1,0))-(INDEX('Positions array'!$A$1:$AA$33,MATCH(D47,'Positions array'!$A$1:$A$33,0),MATCH($B$2,'Positions array'!$A$1:$AA$1,0))))/10)),""))),0)</f>
        <v>0</v>
      </c>
      <c r="D47" t="s">
        <v>14</v>
      </c>
      <c r="E47" s="6">
        <f>IFERROR(IF(G47&gt;F47,(3-(IF($H47="",0,1)))*(INDEX(Data!$A$2:$I$6,MATCH($D$2,Data!$A$2:$A$6,0),MATCH(A47,Data!$A$2:$I$2,0)))*(IF(1+(INDEX('Positions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array'!$A$1:$AA$1,0))))/10)),IF(G47=F47,1*(INDEX(Data!$A$2:$I$6,MATCH($D$2,Data!$A$2:$A$6,0),MATCH(A47,Data!$A$2:$I$2,0)))*(IF(1+(INDEX('Positions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array'!$A$1:$AA$1,0))))/10)),IF(G47&lt;F47,(0+(IF($H47="",0,1)))*(INDEX(Data!$A$2:$I$6,MATCH($D$2,Data!$A$2:$A$6,0),MATCH(A47,Data!$A$2:$I$2,0)))*(IF(1+(INDEX('Positions array'!$A$1:$AA$33,MATCH(D47,'Positions array'!$A$1:$A$33,0),MATCH($B$2,'Positions array'!$A$1:$AA$1,0))-(INDEX('Positions array'!$A$1:$AA$33,MATCH(B47,'Positions array'!$A$1:$A$33,0),MATCH($B$2,'Positions array'!$A$1:$AA$1,0))))/10&lt;0.1,0.1,1+(INDEX('Positions array'!$A$1:$AA$33,MATCH(D47,'Positions array'!$A$1:$A$33,0),MATCH($B$2,'Positions array'!$A$1:$AA$1,0))-(INDEX('Positions array'!$A$1:$AA$33,MATCH(B47,'Positions array'!$A$1:$A$33,0),MATCH($B$2,'Positions array'!$A$1:$AA$1,0))))/10)),""))),0)</f>
        <v>0</v>
      </c>
    </row>
    <row r="48" spans="1:5" x14ac:dyDescent="0.25">
      <c r="A48" t="s">
        <v>4</v>
      </c>
      <c r="B48" t="s">
        <v>14</v>
      </c>
      <c r="C48" s="6">
        <f>IFERROR(IF(F48&gt;G48,(3-(IF($H48="",0,1)))*(INDEX(Data!$A$2:$I$6,MATCH($D$2,Data!$A$2:$A$6,0),MATCH(A48,Data!$A$2:$I$2,0)))*(IF(1+(INDEX('Positions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array'!$A$1:$AA$1,0))))/10)),IF(F48=G48,1*(INDEX(Data!$A$2:$I$6,MATCH($D$2,Data!$A$2:$A$6,0),MATCH(A48,Data!$A$2:$I$2,0)))*(IF(1+(INDEX('Positions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array'!$A$1:$AA$1,0))))/10)),IF(F48&lt;G48,(0+(IF($H48="",0,1)))*(INDEX(Data!$A$2:$I$6,MATCH($D$2,Data!$A$2:$A$6,0),MATCH(A48,Data!$A$2:$I$2,0)))*(IF(1+(INDEX('Positions array'!$A$1:$AA$33,MATCH(B48,'Positions array'!$A$1:$A$33,0),MATCH($B$2,'Positions array'!$A$1:$AA$1,0))-(INDEX('Positions array'!$A$1:$AA$33,MATCH(D48,'Positions array'!$A$1:$A$33,0),MATCH($B$2,'Positions array'!$A$1:$AA$1,0))))/10&lt;0.1,0.1,1+(INDEX('Positions array'!$A$1:$AA$33,MATCH(B48,'Positions array'!$A$1:$A$33,0),MATCH($B$2,'Positions array'!$A$1:$AA$1,0))-(INDEX('Positions array'!$A$1:$AA$33,MATCH(D48,'Positions array'!$A$1:$A$33,0),MATCH($B$2,'Positions array'!$A$1:$AA$1,0))))/10)),""))),0)</f>
        <v>0</v>
      </c>
      <c r="D48" t="s">
        <v>14</v>
      </c>
      <c r="E48" s="6">
        <f>IFERROR(IF(G48&gt;F48,(3-(IF($H48="",0,1)))*(INDEX(Data!$A$2:$I$6,MATCH($D$2,Data!$A$2:$A$6,0),MATCH(A48,Data!$A$2:$I$2,0)))*(IF(1+(INDEX('Positions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array'!$A$1:$AA$1,0))))/10)),IF(G48=F48,1*(INDEX(Data!$A$2:$I$6,MATCH($D$2,Data!$A$2:$A$6,0),MATCH(A48,Data!$A$2:$I$2,0)))*(IF(1+(INDEX('Positions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array'!$A$1:$AA$1,0))))/10)),IF(G48&lt;F48,(0+(IF($H48="",0,1)))*(INDEX(Data!$A$2:$I$6,MATCH($D$2,Data!$A$2:$A$6,0),MATCH(A48,Data!$A$2:$I$2,0)))*(IF(1+(INDEX('Positions array'!$A$1:$AA$33,MATCH(D48,'Positions array'!$A$1:$A$33,0),MATCH($B$2,'Positions array'!$A$1:$AA$1,0))-(INDEX('Positions array'!$A$1:$AA$33,MATCH(B48,'Positions array'!$A$1:$A$33,0),MATCH($B$2,'Positions array'!$A$1:$AA$1,0))))/10&lt;0.1,0.1,1+(INDEX('Positions array'!$A$1:$AA$33,MATCH(D48,'Positions array'!$A$1:$A$33,0),MATCH($B$2,'Positions array'!$A$1:$AA$1,0))-(INDEX('Positions array'!$A$1:$AA$33,MATCH(B48,'Positions array'!$A$1:$A$33,0),MATCH($B$2,'Positions array'!$A$1:$AA$1,0))))/10)),""))),0)</f>
        <v>0</v>
      </c>
    </row>
    <row r="49" spans="1:5" x14ac:dyDescent="0.25">
      <c r="A49" t="s">
        <v>4</v>
      </c>
      <c r="B49" t="s">
        <v>14</v>
      </c>
      <c r="C49" s="6">
        <f>IFERROR(IF(F49&gt;G49,(3-(IF($H49="",0,1)))*(INDEX(Data!$A$2:$I$6,MATCH($D$2,Data!$A$2:$A$6,0),MATCH(A49,Data!$A$2:$I$2,0)))*(IF(1+(INDEX('Positions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array'!$A$1:$AA$1,0))))/10)),IF(F49=G49,1*(INDEX(Data!$A$2:$I$6,MATCH($D$2,Data!$A$2:$A$6,0),MATCH(A49,Data!$A$2:$I$2,0)))*(IF(1+(INDEX('Positions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array'!$A$1:$AA$1,0))))/10)),IF(F49&lt;G49,(0+(IF($H49="",0,1)))*(INDEX(Data!$A$2:$I$6,MATCH($D$2,Data!$A$2:$A$6,0),MATCH(A49,Data!$A$2:$I$2,0)))*(IF(1+(INDEX('Positions array'!$A$1:$AA$33,MATCH(B49,'Positions array'!$A$1:$A$33,0),MATCH($B$2,'Positions array'!$A$1:$AA$1,0))-(INDEX('Positions array'!$A$1:$AA$33,MATCH(D49,'Positions array'!$A$1:$A$33,0),MATCH($B$2,'Positions array'!$A$1:$AA$1,0))))/10&lt;0.1,0.1,1+(INDEX('Positions array'!$A$1:$AA$33,MATCH(B49,'Positions array'!$A$1:$A$33,0),MATCH($B$2,'Positions array'!$A$1:$AA$1,0))-(INDEX('Positions array'!$A$1:$AA$33,MATCH(D49,'Positions array'!$A$1:$A$33,0),MATCH($B$2,'Positions array'!$A$1:$AA$1,0))))/10)),""))),0)</f>
        <v>0</v>
      </c>
      <c r="D49" t="s">
        <v>14</v>
      </c>
      <c r="E49" s="6">
        <f>IFERROR(IF(G49&gt;F49,(3-(IF($H49="",0,1)))*(INDEX(Data!$A$2:$I$6,MATCH($D$2,Data!$A$2:$A$6,0),MATCH(A49,Data!$A$2:$I$2,0)))*(IF(1+(INDEX('Positions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array'!$A$1:$AA$1,0))))/10)),IF(G49=F49,1*(INDEX(Data!$A$2:$I$6,MATCH($D$2,Data!$A$2:$A$6,0),MATCH(A49,Data!$A$2:$I$2,0)))*(IF(1+(INDEX('Positions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array'!$A$1:$AA$1,0))))/10)),IF(G49&lt;F49,(0+(IF($H49="",0,1)))*(INDEX(Data!$A$2:$I$6,MATCH($D$2,Data!$A$2:$A$6,0),MATCH(A49,Data!$A$2:$I$2,0)))*(IF(1+(INDEX('Positions array'!$A$1:$AA$33,MATCH(D49,'Positions array'!$A$1:$A$33,0),MATCH($B$2,'Positions array'!$A$1:$AA$1,0))-(INDEX('Positions array'!$A$1:$AA$33,MATCH(B49,'Positions array'!$A$1:$A$33,0),MATCH($B$2,'Positions array'!$A$1:$AA$1,0))))/10&lt;0.1,0.1,1+(INDEX('Positions array'!$A$1:$AA$33,MATCH(D49,'Positions array'!$A$1:$A$33,0),MATCH($B$2,'Positions array'!$A$1:$AA$1,0))-(INDEX('Positions array'!$A$1:$AA$33,MATCH(B49,'Positions array'!$A$1:$A$33,0),MATCH($B$2,'Positions array'!$A$1:$AA$1,0))))/10)),""))),0)</f>
        <v>0</v>
      </c>
    </row>
    <row r="50" spans="1:5" x14ac:dyDescent="0.25">
      <c r="A50" t="s">
        <v>4</v>
      </c>
      <c r="B50" t="s">
        <v>14</v>
      </c>
      <c r="C50" s="6">
        <f>IFERROR(IF(F50&gt;G50,(3-(IF($H50="",0,1)))*(INDEX(Data!$A$2:$I$6,MATCH($D$2,Data!$A$2:$A$6,0),MATCH(A50,Data!$A$2:$I$2,0)))*(IF(1+(INDEX('Positions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array'!$A$1:$AA$1,0))))/10)),IF(F50=G50,1*(INDEX(Data!$A$2:$I$6,MATCH($D$2,Data!$A$2:$A$6,0),MATCH(A50,Data!$A$2:$I$2,0)))*(IF(1+(INDEX('Positions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array'!$A$1:$AA$1,0))))/10)),IF(F50&lt;G50,(0+(IF($H50="",0,1)))*(INDEX(Data!$A$2:$I$6,MATCH($D$2,Data!$A$2:$A$6,0),MATCH(A50,Data!$A$2:$I$2,0)))*(IF(1+(INDEX('Positions array'!$A$1:$AA$33,MATCH(B50,'Positions array'!$A$1:$A$33,0),MATCH($B$2,'Positions array'!$A$1:$AA$1,0))-(INDEX('Positions array'!$A$1:$AA$33,MATCH(D50,'Positions array'!$A$1:$A$33,0),MATCH($B$2,'Positions array'!$A$1:$AA$1,0))))/10&lt;0.1,0.1,1+(INDEX('Positions array'!$A$1:$AA$33,MATCH(B50,'Positions array'!$A$1:$A$33,0),MATCH($B$2,'Positions array'!$A$1:$AA$1,0))-(INDEX('Positions array'!$A$1:$AA$33,MATCH(D50,'Positions array'!$A$1:$A$33,0),MATCH($B$2,'Positions array'!$A$1:$AA$1,0))))/10)),""))),0)</f>
        <v>0</v>
      </c>
      <c r="D50" t="s">
        <v>14</v>
      </c>
      <c r="E50" s="6">
        <f>IFERROR(IF(G50&gt;F50,(3-(IF($H50="",0,1)))*(INDEX(Data!$A$2:$I$6,MATCH($D$2,Data!$A$2:$A$6,0),MATCH(A50,Data!$A$2:$I$2,0)))*(IF(1+(INDEX('Positions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array'!$A$1:$AA$1,0))))/10)),IF(G50=F50,1*(INDEX(Data!$A$2:$I$6,MATCH($D$2,Data!$A$2:$A$6,0),MATCH(A50,Data!$A$2:$I$2,0)))*(IF(1+(INDEX('Positions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array'!$A$1:$AA$1,0))))/10)),IF(G50&lt;F50,(0+(IF($H50="",0,1)))*(INDEX(Data!$A$2:$I$6,MATCH($D$2,Data!$A$2:$A$6,0),MATCH(A50,Data!$A$2:$I$2,0)))*(IF(1+(INDEX('Positions array'!$A$1:$AA$33,MATCH(D50,'Positions array'!$A$1:$A$33,0),MATCH($B$2,'Positions array'!$A$1:$AA$1,0))-(INDEX('Positions array'!$A$1:$AA$33,MATCH(B50,'Positions array'!$A$1:$A$33,0),MATCH($B$2,'Positions array'!$A$1:$AA$1,0))))/10&lt;0.1,0.1,1+(INDEX('Positions array'!$A$1:$AA$33,MATCH(D50,'Positions array'!$A$1:$A$33,0),MATCH($B$2,'Positions array'!$A$1:$AA$1,0))-(INDEX('Positions array'!$A$1:$AA$33,MATCH(B50,'Positions array'!$A$1:$A$33,0),MATCH($B$2,'Positions array'!$A$1:$AA$1,0))))/10)),""))),0)</f>
        <v>0</v>
      </c>
    </row>
    <row r="51" spans="1:5" x14ac:dyDescent="0.25">
      <c r="A51" t="s">
        <v>4</v>
      </c>
      <c r="B51" t="s">
        <v>14</v>
      </c>
      <c r="C51" s="6">
        <f>IFERROR(IF(F51&gt;G51,(3-(IF($H51="",0,1)))*(INDEX(Data!$A$2:$I$6,MATCH($D$2,Data!$A$2:$A$6,0),MATCH(A51,Data!$A$2:$I$2,0)))*(IF(1+(INDEX('Positions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array'!$A$1:$AA$1,0))))/10)),IF(F51=G51,1*(INDEX(Data!$A$2:$I$6,MATCH($D$2,Data!$A$2:$A$6,0),MATCH(A51,Data!$A$2:$I$2,0)))*(IF(1+(INDEX('Positions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array'!$A$1:$AA$1,0))))/10)),IF(F51&lt;G51,(0+(IF($H51="",0,1)))*(INDEX(Data!$A$2:$I$6,MATCH($D$2,Data!$A$2:$A$6,0),MATCH(A51,Data!$A$2:$I$2,0)))*(IF(1+(INDEX('Positions array'!$A$1:$AA$33,MATCH(B51,'Positions array'!$A$1:$A$33,0),MATCH($B$2,'Positions array'!$A$1:$AA$1,0))-(INDEX('Positions array'!$A$1:$AA$33,MATCH(D51,'Positions array'!$A$1:$A$33,0),MATCH($B$2,'Positions array'!$A$1:$AA$1,0))))/10&lt;0.1,0.1,1+(INDEX('Positions array'!$A$1:$AA$33,MATCH(B51,'Positions array'!$A$1:$A$33,0),MATCH($B$2,'Positions array'!$A$1:$AA$1,0))-(INDEX('Positions array'!$A$1:$AA$33,MATCH(D51,'Positions array'!$A$1:$A$33,0),MATCH($B$2,'Positions array'!$A$1:$AA$1,0))))/10)),""))),0)</f>
        <v>0</v>
      </c>
      <c r="D51" t="s">
        <v>14</v>
      </c>
      <c r="E51" s="6">
        <f>IFERROR(IF(G51&gt;F51,(3-(IF($H51="",0,1)))*(INDEX(Data!$A$2:$I$6,MATCH($D$2,Data!$A$2:$A$6,0),MATCH(A51,Data!$A$2:$I$2,0)))*(IF(1+(INDEX('Positions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array'!$A$1:$AA$1,0))))/10)),IF(G51=F51,1*(INDEX(Data!$A$2:$I$6,MATCH($D$2,Data!$A$2:$A$6,0),MATCH(A51,Data!$A$2:$I$2,0)))*(IF(1+(INDEX('Positions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array'!$A$1:$AA$1,0))))/10)),IF(G51&lt;F51,(0+(IF($H51="",0,1)))*(INDEX(Data!$A$2:$I$6,MATCH($D$2,Data!$A$2:$A$6,0),MATCH(A51,Data!$A$2:$I$2,0)))*(IF(1+(INDEX('Positions array'!$A$1:$AA$33,MATCH(D51,'Positions array'!$A$1:$A$33,0),MATCH($B$2,'Positions array'!$A$1:$AA$1,0))-(INDEX('Positions array'!$A$1:$AA$33,MATCH(B51,'Positions array'!$A$1:$A$33,0),MATCH($B$2,'Positions array'!$A$1:$AA$1,0))))/10&lt;0.1,0.1,1+(INDEX('Positions array'!$A$1:$AA$33,MATCH(D51,'Positions array'!$A$1:$A$33,0),MATCH($B$2,'Positions array'!$A$1:$AA$1,0))-(INDEX('Positions array'!$A$1:$AA$33,MATCH(B51,'Positions array'!$A$1:$A$33,0),MATCH($B$2,'Positions array'!$A$1:$AA$1,0))))/10)),""))),0)</f>
        <v>0</v>
      </c>
    </row>
    <row r="52" spans="1:5" x14ac:dyDescent="0.25">
      <c r="A52" t="s">
        <v>4</v>
      </c>
      <c r="B52" t="s">
        <v>14</v>
      </c>
      <c r="C52" s="6">
        <f>IFERROR(IF(F52&gt;G52,(3-(IF($H52="",0,1)))*(INDEX(Data!$A$2:$I$6,MATCH($D$2,Data!$A$2:$A$6,0),MATCH(A52,Data!$A$2:$I$2,0)))*(IF(1+(INDEX('Positions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array'!$A$1:$AA$1,0))))/10)),IF(F52=G52,1*(INDEX(Data!$A$2:$I$6,MATCH($D$2,Data!$A$2:$A$6,0),MATCH(A52,Data!$A$2:$I$2,0)))*(IF(1+(INDEX('Positions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array'!$A$1:$AA$1,0))))/10)),IF(F52&lt;G52,(0+(IF($H52="",0,1)))*(INDEX(Data!$A$2:$I$6,MATCH($D$2,Data!$A$2:$A$6,0),MATCH(A52,Data!$A$2:$I$2,0)))*(IF(1+(INDEX('Positions array'!$A$1:$AA$33,MATCH(B52,'Positions array'!$A$1:$A$33,0),MATCH($B$2,'Positions array'!$A$1:$AA$1,0))-(INDEX('Positions array'!$A$1:$AA$33,MATCH(D52,'Positions array'!$A$1:$A$33,0),MATCH($B$2,'Positions array'!$A$1:$AA$1,0))))/10&lt;0.1,0.1,1+(INDEX('Positions array'!$A$1:$AA$33,MATCH(B52,'Positions array'!$A$1:$A$33,0),MATCH($B$2,'Positions array'!$A$1:$AA$1,0))-(INDEX('Positions array'!$A$1:$AA$33,MATCH(D52,'Positions array'!$A$1:$A$33,0),MATCH($B$2,'Positions array'!$A$1:$AA$1,0))))/10)),""))),0)</f>
        <v>0</v>
      </c>
      <c r="D52" t="s">
        <v>14</v>
      </c>
      <c r="E52" s="6">
        <f>IFERROR(IF(G52&gt;F52,(3-(IF($H52="",0,1)))*(INDEX(Data!$A$2:$I$6,MATCH($D$2,Data!$A$2:$A$6,0),MATCH(A52,Data!$A$2:$I$2,0)))*(IF(1+(INDEX('Positions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array'!$A$1:$AA$1,0))))/10)),IF(G52=F52,1*(INDEX(Data!$A$2:$I$6,MATCH($D$2,Data!$A$2:$A$6,0),MATCH(A52,Data!$A$2:$I$2,0)))*(IF(1+(INDEX('Positions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array'!$A$1:$AA$1,0))))/10)),IF(G52&lt;F52,(0+(IF($H52="",0,1)))*(INDEX(Data!$A$2:$I$6,MATCH($D$2,Data!$A$2:$A$6,0),MATCH(A52,Data!$A$2:$I$2,0)))*(IF(1+(INDEX('Positions array'!$A$1:$AA$33,MATCH(D52,'Positions array'!$A$1:$A$33,0),MATCH($B$2,'Positions array'!$A$1:$AA$1,0))-(INDEX('Positions array'!$A$1:$AA$33,MATCH(B52,'Positions array'!$A$1:$A$33,0),MATCH($B$2,'Positions array'!$A$1:$AA$1,0))))/10&lt;0.1,0.1,1+(INDEX('Positions array'!$A$1:$AA$33,MATCH(D52,'Positions array'!$A$1:$A$33,0),MATCH($B$2,'Positions array'!$A$1:$AA$1,0))-(INDEX('Positions array'!$A$1:$AA$33,MATCH(B52,'Positions array'!$A$1:$A$33,0),MATCH($B$2,'Positions array'!$A$1:$AA$1,0))))/10)),""))),0)</f>
        <v>0</v>
      </c>
    </row>
    <row r="53" spans="1:5" x14ac:dyDescent="0.25">
      <c r="A53" t="s">
        <v>4</v>
      </c>
      <c r="B53" t="s">
        <v>14</v>
      </c>
      <c r="C53" s="6">
        <f>IFERROR(IF(F53&gt;G53,(3-(IF($H53="",0,1)))*(INDEX(Data!$A$2:$I$6,MATCH($D$2,Data!$A$2:$A$6,0),MATCH(A53,Data!$A$2:$I$2,0)))*(IF(1+(INDEX('Positions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array'!$A$1:$AA$1,0))))/10)),IF(F53=G53,1*(INDEX(Data!$A$2:$I$6,MATCH($D$2,Data!$A$2:$A$6,0),MATCH(A53,Data!$A$2:$I$2,0)))*(IF(1+(INDEX('Positions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array'!$A$1:$AA$1,0))))/10)),IF(F53&lt;G53,(0+(IF($H53="",0,1)))*(INDEX(Data!$A$2:$I$6,MATCH($D$2,Data!$A$2:$A$6,0),MATCH(A53,Data!$A$2:$I$2,0)))*(IF(1+(INDEX('Positions array'!$A$1:$AA$33,MATCH(B53,'Positions array'!$A$1:$A$33,0),MATCH($B$2,'Positions array'!$A$1:$AA$1,0))-(INDEX('Positions array'!$A$1:$AA$33,MATCH(D53,'Positions array'!$A$1:$A$33,0),MATCH($B$2,'Positions array'!$A$1:$AA$1,0))))/10&lt;0.1,0.1,1+(INDEX('Positions array'!$A$1:$AA$33,MATCH(B53,'Positions array'!$A$1:$A$33,0),MATCH($B$2,'Positions array'!$A$1:$AA$1,0))-(INDEX('Positions array'!$A$1:$AA$33,MATCH(D53,'Positions array'!$A$1:$A$33,0),MATCH($B$2,'Positions array'!$A$1:$AA$1,0))))/10)),""))),0)</f>
        <v>0</v>
      </c>
      <c r="D53" t="s">
        <v>14</v>
      </c>
      <c r="E53" s="6">
        <f>IFERROR(IF(G53&gt;F53,(3-(IF($H53="",0,1)))*(INDEX(Data!$A$2:$I$6,MATCH($D$2,Data!$A$2:$A$6,0),MATCH(A53,Data!$A$2:$I$2,0)))*(IF(1+(INDEX('Positions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array'!$A$1:$AA$1,0))))/10)),IF(G53=F53,1*(INDEX(Data!$A$2:$I$6,MATCH($D$2,Data!$A$2:$A$6,0),MATCH(A53,Data!$A$2:$I$2,0)))*(IF(1+(INDEX('Positions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array'!$A$1:$AA$1,0))))/10)),IF(G53&lt;F53,(0+(IF($H53="",0,1)))*(INDEX(Data!$A$2:$I$6,MATCH($D$2,Data!$A$2:$A$6,0),MATCH(A53,Data!$A$2:$I$2,0)))*(IF(1+(INDEX('Positions array'!$A$1:$AA$33,MATCH(D53,'Positions array'!$A$1:$A$33,0),MATCH($B$2,'Positions array'!$A$1:$AA$1,0))-(INDEX('Positions array'!$A$1:$AA$33,MATCH(B53,'Positions array'!$A$1:$A$33,0),MATCH($B$2,'Positions array'!$A$1:$AA$1,0))))/10&lt;0.1,0.1,1+(INDEX('Positions array'!$A$1:$AA$33,MATCH(D53,'Positions array'!$A$1:$A$33,0),MATCH($B$2,'Positions array'!$A$1:$AA$1,0))-(INDEX('Positions array'!$A$1:$AA$33,MATCH(B53,'Positions array'!$A$1:$A$33,0),MATCH($B$2,'Positions array'!$A$1:$AA$1,0))))/10)),""))),0)</f>
        <v>0</v>
      </c>
    </row>
    <row r="54" spans="1:5" x14ac:dyDescent="0.25">
      <c r="A54" t="s">
        <v>4</v>
      </c>
      <c r="B54" t="s">
        <v>14</v>
      </c>
      <c r="C54" s="6">
        <f>IFERROR(IF(F54&gt;G54,(3-(IF($H54="",0,1)))*(INDEX(Data!$A$2:$I$6,MATCH($D$2,Data!$A$2:$A$6,0),MATCH(A54,Data!$A$2:$I$2,0)))*(IF(1+(INDEX('Positions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array'!$A$1:$AA$1,0))))/10)),IF(F54=G54,1*(INDEX(Data!$A$2:$I$6,MATCH($D$2,Data!$A$2:$A$6,0),MATCH(A54,Data!$A$2:$I$2,0)))*(IF(1+(INDEX('Positions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array'!$A$1:$AA$1,0))))/10)),IF(F54&lt;G54,(0+(IF($H54="",0,1)))*(INDEX(Data!$A$2:$I$6,MATCH($D$2,Data!$A$2:$A$6,0),MATCH(A54,Data!$A$2:$I$2,0)))*(IF(1+(INDEX('Positions array'!$A$1:$AA$33,MATCH(B54,'Positions array'!$A$1:$A$33,0),MATCH($B$2,'Positions array'!$A$1:$AA$1,0))-(INDEX('Positions array'!$A$1:$AA$33,MATCH(D54,'Positions array'!$A$1:$A$33,0),MATCH($B$2,'Positions array'!$A$1:$AA$1,0))))/10&lt;0.1,0.1,1+(INDEX('Positions array'!$A$1:$AA$33,MATCH(B54,'Positions array'!$A$1:$A$33,0),MATCH($B$2,'Positions array'!$A$1:$AA$1,0))-(INDEX('Positions array'!$A$1:$AA$33,MATCH(D54,'Positions array'!$A$1:$A$33,0),MATCH($B$2,'Positions array'!$A$1:$AA$1,0))))/10)),""))),0)</f>
        <v>0</v>
      </c>
      <c r="D54" t="s">
        <v>14</v>
      </c>
      <c r="E54" s="6">
        <f>IFERROR(IF(G54&gt;F54,(3-(IF($H54="",0,1)))*(INDEX(Data!$A$2:$I$6,MATCH($D$2,Data!$A$2:$A$6,0),MATCH(A54,Data!$A$2:$I$2,0)))*(IF(1+(INDEX('Positions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array'!$A$1:$AA$1,0))))/10)),IF(G54=F54,1*(INDEX(Data!$A$2:$I$6,MATCH($D$2,Data!$A$2:$A$6,0),MATCH(A54,Data!$A$2:$I$2,0)))*(IF(1+(INDEX('Positions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array'!$A$1:$AA$1,0))))/10)),IF(G54&lt;F54,(0+(IF($H54="",0,1)))*(INDEX(Data!$A$2:$I$6,MATCH($D$2,Data!$A$2:$A$6,0),MATCH(A54,Data!$A$2:$I$2,0)))*(IF(1+(INDEX('Positions array'!$A$1:$AA$33,MATCH(D54,'Positions array'!$A$1:$A$33,0),MATCH($B$2,'Positions array'!$A$1:$AA$1,0))-(INDEX('Positions array'!$A$1:$AA$33,MATCH(B54,'Positions array'!$A$1:$A$33,0),MATCH($B$2,'Positions array'!$A$1:$AA$1,0))))/10&lt;0.1,0.1,1+(INDEX('Positions array'!$A$1:$AA$33,MATCH(D54,'Positions array'!$A$1:$A$33,0),MATCH($B$2,'Positions array'!$A$1:$AA$1,0))-(INDEX('Positions array'!$A$1:$AA$33,MATCH(B54,'Positions array'!$A$1:$A$33,0),MATCH($B$2,'Positions array'!$A$1:$AA$1,0))))/10)),""))),0)</f>
        <v>0</v>
      </c>
    </row>
    <row r="55" spans="1:5" x14ac:dyDescent="0.25">
      <c r="A55" t="s">
        <v>4</v>
      </c>
      <c r="B55" t="s">
        <v>14</v>
      </c>
      <c r="C55" s="6">
        <f>IFERROR(IF(F55&gt;G55,(3-(IF($H55="",0,1)))*(INDEX(Data!$A$2:$I$6,MATCH($D$2,Data!$A$2:$A$6,0),MATCH(A55,Data!$A$2:$I$2,0)))*(IF(1+(INDEX('Positions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array'!$A$1:$AA$1,0))))/10)),IF(F55=G55,1*(INDEX(Data!$A$2:$I$6,MATCH($D$2,Data!$A$2:$A$6,0),MATCH(A55,Data!$A$2:$I$2,0)))*(IF(1+(INDEX('Positions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array'!$A$1:$AA$1,0))))/10)),IF(F55&lt;G55,(0+(IF($H55="",0,1)))*(INDEX(Data!$A$2:$I$6,MATCH($D$2,Data!$A$2:$A$6,0),MATCH(A55,Data!$A$2:$I$2,0)))*(IF(1+(INDEX('Positions array'!$A$1:$AA$33,MATCH(B55,'Positions array'!$A$1:$A$33,0),MATCH($B$2,'Positions array'!$A$1:$AA$1,0))-(INDEX('Positions array'!$A$1:$AA$33,MATCH(D55,'Positions array'!$A$1:$A$33,0),MATCH($B$2,'Positions array'!$A$1:$AA$1,0))))/10&lt;0.1,0.1,1+(INDEX('Positions array'!$A$1:$AA$33,MATCH(B55,'Positions array'!$A$1:$A$33,0),MATCH($B$2,'Positions array'!$A$1:$AA$1,0))-(INDEX('Positions array'!$A$1:$AA$33,MATCH(D55,'Positions array'!$A$1:$A$33,0),MATCH($B$2,'Positions array'!$A$1:$AA$1,0))))/10)),""))),0)</f>
        <v>0</v>
      </c>
      <c r="D55" t="s">
        <v>14</v>
      </c>
      <c r="E55" s="6">
        <f>IFERROR(IF(G55&gt;F55,(3-(IF($H55="",0,1)))*(INDEX(Data!$A$2:$I$6,MATCH($D$2,Data!$A$2:$A$6,0),MATCH(A55,Data!$A$2:$I$2,0)))*(IF(1+(INDEX('Positions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array'!$A$1:$AA$1,0))))/10)),IF(G55=F55,1*(INDEX(Data!$A$2:$I$6,MATCH($D$2,Data!$A$2:$A$6,0),MATCH(A55,Data!$A$2:$I$2,0)))*(IF(1+(INDEX('Positions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array'!$A$1:$AA$1,0))))/10)),IF(G55&lt;F55,(0+(IF($H55="",0,1)))*(INDEX(Data!$A$2:$I$6,MATCH($D$2,Data!$A$2:$A$6,0),MATCH(A55,Data!$A$2:$I$2,0)))*(IF(1+(INDEX('Positions array'!$A$1:$AA$33,MATCH(D55,'Positions array'!$A$1:$A$33,0),MATCH($B$2,'Positions array'!$A$1:$AA$1,0))-(INDEX('Positions array'!$A$1:$AA$33,MATCH(B55,'Positions array'!$A$1:$A$33,0),MATCH($B$2,'Positions array'!$A$1:$AA$1,0))))/10&lt;0.1,0.1,1+(INDEX('Positions array'!$A$1:$AA$33,MATCH(D55,'Positions array'!$A$1:$A$33,0),MATCH($B$2,'Positions array'!$A$1:$AA$1,0))-(INDEX('Positions array'!$A$1:$AA$33,MATCH(B55,'Positions array'!$A$1:$A$33,0),MATCH($B$2,'Positions array'!$A$1:$AA$1,0))))/10)),""))),0)</f>
        <v>0</v>
      </c>
    </row>
    <row r="56" spans="1:5" x14ac:dyDescent="0.25">
      <c r="A56" t="s">
        <v>4</v>
      </c>
      <c r="B56" t="s">
        <v>14</v>
      </c>
      <c r="C56" s="6">
        <f>IFERROR(IF(F56&gt;G56,(3-(IF($H56="",0,1)))*(INDEX(Data!$A$2:$I$6,MATCH($D$2,Data!$A$2:$A$6,0),MATCH(A56,Data!$A$2:$I$2,0)))*(IF(1+(INDEX('Positions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array'!$A$1:$AA$1,0))))/10)),IF(F56=G56,1*(INDEX(Data!$A$2:$I$6,MATCH($D$2,Data!$A$2:$A$6,0),MATCH(A56,Data!$A$2:$I$2,0)))*(IF(1+(INDEX('Positions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array'!$A$1:$AA$1,0))))/10)),IF(F56&lt;G56,(0+(IF($H56="",0,1)))*(INDEX(Data!$A$2:$I$6,MATCH($D$2,Data!$A$2:$A$6,0),MATCH(A56,Data!$A$2:$I$2,0)))*(IF(1+(INDEX('Positions array'!$A$1:$AA$33,MATCH(B56,'Positions array'!$A$1:$A$33,0),MATCH($B$2,'Positions array'!$A$1:$AA$1,0))-(INDEX('Positions array'!$A$1:$AA$33,MATCH(D56,'Positions array'!$A$1:$A$33,0),MATCH($B$2,'Positions array'!$A$1:$AA$1,0))))/10&lt;0.1,0.1,1+(INDEX('Positions array'!$A$1:$AA$33,MATCH(B56,'Positions array'!$A$1:$A$33,0),MATCH($B$2,'Positions array'!$A$1:$AA$1,0))-(INDEX('Positions array'!$A$1:$AA$33,MATCH(D56,'Positions array'!$A$1:$A$33,0),MATCH($B$2,'Positions array'!$A$1:$AA$1,0))))/10)),""))),0)</f>
        <v>0</v>
      </c>
      <c r="D56" t="s">
        <v>14</v>
      </c>
      <c r="E56" s="6">
        <f>IFERROR(IF(G56&gt;F56,(3-(IF($H56="",0,1)))*(INDEX(Data!$A$2:$I$6,MATCH($D$2,Data!$A$2:$A$6,0),MATCH(A56,Data!$A$2:$I$2,0)))*(IF(1+(INDEX('Positions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array'!$A$1:$AA$1,0))))/10)),IF(G56=F56,1*(INDEX(Data!$A$2:$I$6,MATCH($D$2,Data!$A$2:$A$6,0),MATCH(A56,Data!$A$2:$I$2,0)))*(IF(1+(INDEX('Positions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array'!$A$1:$AA$1,0))))/10)),IF(G56&lt;F56,(0+(IF($H56="",0,1)))*(INDEX(Data!$A$2:$I$6,MATCH($D$2,Data!$A$2:$A$6,0),MATCH(A56,Data!$A$2:$I$2,0)))*(IF(1+(INDEX('Positions array'!$A$1:$AA$33,MATCH(D56,'Positions array'!$A$1:$A$33,0),MATCH($B$2,'Positions array'!$A$1:$AA$1,0))-(INDEX('Positions array'!$A$1:$AA$33,MATCH(B56,'Positions array'!$A$1:$A$33,0),MATCH($B$2,'Positions array'!$A$1:$AA$1,0))))/10&lt;0.1,0.1,1+(INDEX('Positions array'!$A$1:$AA$33,MATCH(D56,'Positions array'!$A$1:$A$33,0),MATCH($B$2,'Positions array'!$A$1:$AA$1,0))-(INDEX('Positions array'!$A$1:$AA$33,MATCH(B56,'Positions array'!$A$1:$A$33,0),MATCH($B$2,'Positions array'!$A$1:$AA$1,0))))/10)),""))),0)</f>
        <v>0</v>
      </c>
    </row>
    <row r="57" spans="1:5" x14ac:dyDescent="0.25">
      <c r="A57" t="s">
        <v>4</v>
      </c>
      <c r="B57" t="s">
        <v>14</v>
      </c>
      <c r="C57" s="6">
        <f>IFERROR(IF(F57&gt;G57,(3-(IF($H57="",0,1)))*(INDEX(Data!$A$2:$I$6,MATCH($D$2,Data!$A$2:$A$6,0),MATCH(A57,Data!$A$2:$I$2,0)))*(IF(1+(INDEX('Positions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array'!$A$1:$AA$1,0))))/10)),IF(F57=G57,1*(INDEX(Data!$A$2:$I$6,MATCH($D$2,Data!$A$2:$A$6,0),MATCH(A57,Data!$A$2:$I$2,0)))*(IF(1+(INDEX('Positions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array'!$A$1:$AA$1,0))))/10)),IF(F57&lt;G57,(0+(IF($H57="",0,1)))*(INDEX(Data!$A$2:$I$6,MATCH($D$2,Data!$A$2:$A$6,0),MATCH(A57,Data!$A$2:$I$2,0)))*(IF(1+(INDEX('Positions array'!$A$1:$AA$33,MATCH(B57,'Positions array'!$A$1:$A$33,0),MATCH($B$2,'Positions array'!$A$1:$AA$1,0))-(INDEX('Positions array'!$A$1:$AA$33,MATCH(D57,'Positions array'!$A$1:$A$33,0),MATCH($B$2,'Positions array'!$A$1:$AA$1,0))))/10&lt;0.1,0.1,1+(INDEX('Positions array'!$A$1:$AA$33,MATCH(B57,'Positions array'!$A$1:$A$33,0),MATCH($B$2,'Positions array'!$A$1:$AA$1,0))-(INDEX('Positions array'!$A$1:$AA$33,MATCH(D57,'Positions array'!$A$1:$A$33,0),MATCH($B$2,'Positions array'!$A$1:$AA$1,0))))/10)),""))),0)</f>
        <v>0</v>
      </c>
      <c r="D57" t="s">
        <v>14</v>
      </c>
      <c r="E57" s="6">
        <f>IFERROR(IF(G57&gt;F57,(3-(IF($H57="",0,1)))*(INDEX(Data!$A$2:$I$6,MATCH($D$2,Data!$A$2:$A$6,0),MATCH(A57,Data!$A$2:$I$2,0)))*(IF(1+(INDEX('Positions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array'!$A$1:$AA$1,0))))/10)),IF(G57=F57,1*(INDEX(Data!$A$2:$I$6,MATCH($D$2,Data!$A$2:$A$6,0),MATCH(A57,Data!$A$2:$I$2,0)))*(IF(1+(INDEX('Positions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array'!$A$1:$AA$1,0))))/10)),IF(G57&lt;F57,(0+(IF($H57="",0,1)))*(INDEX(Data!$A$2:$I$6,MATCH($D$2,Data!$A$2:$A$6,0),MATCH(A57,Data!$A$2:$I$2,0)))*(IF(1+(INDEX('Positions array'!$A$1:$AA$33,MATCH(D57,'Positions array'!$A$1:$A$33,0),MATCH($B$2,'Positions array'!$A$1:$AA$1,0))-(INDEX('Positions array'!$A$1:$AA$33,MATCH(B57,'Positions array'!$A$1:$A$33,0),MATCH($B$2,'Positions array'!$A$1:$AA$1,0))))/10&lt;0.1,0.1,1+(INDEX('Positions array'!$A$1:$AA$33,MATCH(D57,'Positions array'!$A$1:$A$33,0),MATCH($B$2,'Positions array'!$A$1:$AA$1,0))-(INDEX('Positions array'!$A$1:$AA$33,MATCH(B57,'Positions array'!$A$1:$A$33,0),MATCH($B$2,'Positions array'!$A$1:$AA$1,0))))/10)),""))),0)</f>
        <v>0</v>
      </c>
    </row>
    <row r="58" spans="1:5" x14ac:dyDescent="0.25">
      <c r="A58" t="s">
        <v>4</v>
      </c>
      <c r="B58" t="s">
        <v>14</v>
      </c>
      <c r="C58" s="6">
        <f>IFERROR(IF(F58&gt;G58,(3-(IF($H58="",0,1)))*(INDEX(Data!$A$2:$I$6,MATCH($D$2,Data!$A$2:$A$6,0),MATCH(A58,Data!$A$2:$I$2,0)))*(IF(1+(INDEX('Positions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array'!$A$1:$AA$1,0))))/10)),IF(F58=G58,1*(INDEX(Data!$A$2:$I$6,MATCH($D$2,Data!$A$2:$A$6,0),MATCH(A58,Data!$A$2:$I$2,0)))*(IF(1+(INDEX('Positions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array'!$A$1:$AA$1,0))))/10)),IF(F58&lt;G58,(0+(IF($H58="",0,1)))*(INDEX(Data!$A$2:$I$6,MATCH($D$2,Data!$A$2:$A$6,0),MATCH(A58,Data!$A$2:$I$2,0)))*(IF(1+(INDEX('Positions array'!$A$1:$AA$33,MATCH(B58,'Positions array'!$A$1:$A$33,0),MATCH($B$2,'Positions array'!$A$1:$AA$1,0))-(INDEX('Positions array'!$A$1:$AA$33,MATCH(D58,'Positions array'!$A$1:$A$33,0),MATCH($B$2,'Positions array'!$A$1:$AA$1,0))))/10&lt;0.1,0.1,1+(INDEX('Positions array'!$A$1:$AA$33,MATCH(B58,'Positions array'!$A$1:$A$33,0),MATCH($B$2,'Positions array'!$A$1:$AA$1,0))-(INDEX('Positions array'!$A$1:$AA$33,MATCH(D58,'Positions array'!$A$1:$A$33,0),MATCH($B$2,'Positions array'!$A$1:$AA$1,0))))/10)),""))),0)</f>
        <v>0</v>
      </c>
      <c r="D58" t="s">
        <v>14</v>
      </c>
      <c r="E58" s="6">
        <f>IFERROR(IF(G58&gt;F58,(3-(IF($H58="",0,1)))*(INDEX(Data!$A$2:$I$6,MATCH($D$2,Data!$A$2:$A$6,0),MATCH(A58,Data!$A$2:$I$2,0)))*(IF(1+(INDEX('Positions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array'!$A$1:$AA$1,0))))/10)),IF(G58=F58,1*(INDEX(Data!$A$2:$I$6,MATCH($D$2,Data!$A$2:$A$6,0),MATCH(A58,Data!$A$2:$I$2,0)))*(IF(1+(INDEX('Positions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array'!$A$1:$AA$1,0))))/10)),IF(G58&lt;F58,(0+(IF($H58="",0,1)))*(INDEX(Data!$A$2:$I$6,MATCH($D$2,Data!$A$2:$A$6,0),MATCH(A58,Data!$A$2:$I$2,0)))*(IF(1+(INDEX('Positions array'!$A$1:$AA$33,MATCH(D58,'Positions array'!$A$1:$A$33,0),MATCH($B$2,'Positions array'!$A$1:$AA$1,0))-(INDEX('Positions array'!$A$1:$AA$33,MATCH(B58,'Positions array'!$A$1:$A$33,0),MATCH($B$2,'Positions array'!$A$1:$AA$1,0))))/10&lt;0.1,0.1,1+(INDEX('Positions array'!$A$1:$AA$33,MATCH(D58,'Positions array'!$A$1:$A$33,0),MATCH($B$2,'Positions array'!$A$1:$AA$1,0))-(INDEX('Positions array'!$A$1:$AA$33,MATCH(B58,'Positions array'!$A$1:$A$33,0),MATCH($B$2,'Positions array'!$A$1:$AA$1,0))))/10)),""))),0)</f>
        <v>0</v>
      </c>
    </row>
    <row r="59" spans="1:5" x14ac:dyDescent="0.25">
      <c r="A59" t="s">
        <v>4</v>
      </c>
      <c r="B59" t="s">
        <v>14</v>
      </c>
      <c r="C59" s="6">
        <f>IFERROR(IF(F59&gt;G59,(3-(IF($H59="",0,1)))*(INDEX(Data!$A$2:$I$6,MATCH($D$2,Data!$A$2:$A$6,0),MATCH(A59,Data!$A$2:$I$2,0)))*(IF(1+(INDEX('Positions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array'!$A$1:$AA$1,0))))/10)),IF(F59=G59,1*(INDEX(Data!$A$2:$I$6,MATCH($D$2,Data!$A$2:$A$6,0),MATCH(A59,Data!$A$2:$I$2,0)))*(IF(1+(INDEX('Positions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array'!$A$1:$AA$1,0))))/10)),IF(F59&lt;G59,(0+(IF($H59="",0,1)))*(INDEX(Data!$A$2:$I$6,MATCH($D$2,Data!$A$2:$A$6,0),MATCH(A59,Data!$A$2:$I$2,0)))*(IF(1+(INDEX('Positions array'!$A$1:$AA$33,MATCH(B59,'Positions array'!$A$1:$A$33,0),MATCH($B$2,'Positions array'!$A$1:$AA$1,0))-(INDEX('Positions array'!$A$1:$AA$33,MATCH(D59,'Positions array'!$A$1:$A$33,0),MATCH($B$2,'Positions array'!$A$1:$AA$1,0))))/10&lt;0.1,0.1,1+(INDEX('Positions array'!$A$1:$AA$33,MATCH(B59,'Positions array'!$A$1:$A$33,0),MATCH($B$2,'Positions array'!$A$1:$AA$1,0))-(INDEX('Positions array'!$A$1:$AA$33,MATCH(D59,'Positions array'!$A$1:$A$33,0),MATCH($B$2,'Positions array'!$A$1:$AA$1,0))))/10)),""))),0)</f>
        <v>0</v>
      </c>
      <c r="D59" t="s">
        <v>14</v>
      </c>
      <c r="E59" s="6">
        <f>IFERROR(IF(G59&gt;F59,(3-(IF($H59="",0,1)))*(INDEX(Data!$A$2:$I$6,MATCH($D$2,Data!$A$2:$A$6,0),MATCH(A59,Data!$A$2:$I$2,0)))*(IF(1+(INDEX('Positions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array'!$A$1:$AA$1,0))))/10)),IF(G59=F59,1*(INDEX(Data!$A$2:$I$6,MATCH($D$2,Data!$A$2:$A$6,0),MATCH(A59,Data!$A$2:$I$2,0)))*(IF(1+(INDEX('Positions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array'!$A$1:$AA$1,0))))/10)),IF(G59&lt;F59,(0+(IF($H59="",0,1)))*(INDEX(Data!$A$2:$I$6,MATCH($D$2,Data!$A$2:$A$6,0),MATCH(A59,Data!$A$2:$I$2,0)))*(IF(1+(INDEX('Positions array'!$A$1:$AA$33,MATCH(D59,'Positions array'!$A$1:$A$33,0),MATCH($B$2,'Positions array'!$A$1:$AA$1,0))-(INDEX('Positions array'!$A$1:$AA$33,MATCH(B59,'Positions array'!$A$1:$A$33,0),MATCH($B$2,'Positions array'!$A$1:$AA$1,0))))/10&lt;0.1,0.1,1+(INDEX('Positions array'!$A$1:$AA$33,MATCH(D59,'Positions array'!$A$1:$A$33,0),MATCH($B$2,'Positions array'!$A$1:$AA$1,0))-(INDEX('Positions array'!$A$1:$AA$33,MATCH(B59,'Positions array'!$A$1:$A$33,0),MATCH($B$2,'Positions array'!$A$1:$AA$1,0))))/10)),""))),0)</f>
        <v>0</v>
      </c>
    </row>
    <row r="60" spans="1:5" x14ac:dyDescent="0.25">
      <c r="A60" t="s">
        <v>4</v>
      </c>
      <c r="B60" t="s">
        <v>14</v>
      </c>
      <c r="C60" s="6">
        <f>IFERROR(IF(F60&gt;G60,(3-(IF($H60="",0,1)))*(INDEX(Data!$A$2:$I$6,MATCH($D$2,Data!$A$2:$A$6,0),MATCH(A60,Data!$A$2:$I$2,0)))*(IF(1+(INDEX('Positions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array'!$A$1:$AA$1,0))))/10)),IF(F60=G60,1*(INDEX(Data!$A$2:$I$6,MATCH($D$2,Data!$A$2:$A$6,0),MATCH(A60,Data!$A$2:$I$2,0)))*(IF(1+(INDEX('Positions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array'!$A$1:$AA$1,0))))/10)),IF(F60&lt;G60,(0+(IF($H60="",0,1)))*(INDEX(Data!$A$2:$I$6,MATCH($D$2,Data!$A$2:$A$6,0),MATCH(A60,Data!$A$2:$I$2,0)))*(IF(1+(INDEX('Positions array'!$A$1:$AA$33,MATCH(B60,'Positions array'!$A$1:$A$33,0),MATCH($B$2,'Positions array'!$A$1:$AA$1,0))-(INDEX('Positions array'!$A$1:$AA$33,MATCH(D60,'Positions array'!$A$1:$A$33,0),MATCH($B$2,'Positions array'!$A$1:$AA$1,0))))/10&lt;0.1,0.1,1+(INDEX('Positions array'!$A$1:$AA$33,MATCH(B60,'Positions array'!$A$1:$A$33,0),MATCH($B$2,'Positions array'!$A$1:$AA$1,0))-(INDEX('Positions array'!$A$1:$AA$33,MATCH(D60,'Positions array'!$A$1:$A$33,0),MATCH($B$2,'Positions array'!$A$1:$AA$1,0))))/10)),""))),0)</f>
        <v>0</v>
      </c>
      <c r="D60" t="s">
        <v>14</v>
      </c>
      <c r="E60" s="6">
        <f>IFERROR(IF(G60&gt;F60,(3-(IF($H60="",0,1)))*(INDEX(Data!$A$2:$I$6,MATCH($D$2,Data!$A$2:$A$6,0),MATCH(A60,Data!$A$2:$I$2,0)))*(IF(1+(INDEX('Positions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array'!$A$1:$AA$1,0))))/10)),IF(G60=F60,1*(INDEX(Data!$A$2:$I$6,MATCH($D$2,Data!$A$2:$A$6,0),MATCH(A60,Data!$A$2:$I$2,0)))*(IF(1+(INDEX('Positions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array'!$A$1:$AA$1,0))))/10)),IF(G60&lt;F60,(0+(IF($H60="",0,1)))*(INDEX(Data!$A$2:$I$6,MATCH($D$2,Data!$A$2:$A$6,0),MATCH(A60,Data!$A$2:$I$2,0)))*(IF(1+(INDEX('Positions array'!$A$1:$AA$33,MATCH(D60,'Positions array'!$A$1:$A$33,0),MATCH($B$2,'Positions array'!$A$1:$AA$1,0))-(INDEX('Positions array'!$A$1:$AA$33,MATCH(B60,'Positions array'!$A$1:$A$33,0),MATCH($B$2,'Positions array'!$A$1:$AA$1,0))))/10&lt;0.1,0.1,1+(INDEX('Positions array'!$A$1:$AA$33,MATCH(D60,'Positions array'!$A$1:$A$33,0),MATCH($B$2,'Positions array'!$A$1:$AA$1,0))-(INDEX('Positions array'!$A$1:$AA$33,MATCH(B60,'Positions array'!$A$1:$A$33,0),MATCH($B$2,'Positions array'!$A$1:$AA$1,0))))/10)),""))),0)</f>
        <v>0</v>
      </c>
    </row>
    <row r="61" spans="1:5" x14ac:dyDescent="0.25">
      <c r="A61" t="s">
        <v>4</v>
      </c>
      <c r="B61" t="s">
        <v>14</v>
      </c>
      <c r="C61" s="6">
        <f>IFERROR(IF(F61&gt;G61,(3-(IF($H61="",0,1)))*(INDEX(Data!$A$2:$I$6,MATCH($D$2,Data!$A$2:$A$6,0),MATCH(A61,Data!$A$2:$I$2,0)))*(IF(1+(INDEX('Positions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array'!$A$1:$AA$1,0))))/10)),IF(F61=G61,1*(INDEX(Data!$A$2:$I$6,MATCH($D$2,Data!$A$2:$A$6,0),MATCH(A61,Data!$A$2:$I$2,0)))*(IF(1+(INDEX('Positions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array'!$A$1:$AA$1,0))))/10)),IF(F61&lt;G61,(0+(IF($H61="",0,1)))*(INDEX(Data!$A$2:$I$6,MATCH($D$2,Data!$A$2:$A$6,0),MATCH(A61,Data!$A$2:$I$2,0)))*(IF(1+(INDEX('Positions array'!$A$1:$AA$33,MATCH(B61,'Positions array'!$A$1:$A$33,0),MATCH($B$2,'Positions array'!$A$1:$AA$1,0))-(INDEX('Positions array'!$A$1:$AA$33,MATCH(D61,'Positions array'!$A$1:$A$33,0),MATCH($B$2,'Positions array'!$A$1:$AA$1,0))))/10&lt;0.1,0.1,1+(INDEX('Positions array'!$A$1:$AA$33,MATCH(B61,'Positions array'!$A$1:$A$33,0),MATCH($B$2,'Positions array'!$A$1:$AA$1,0))-(INDEX('Positions array'!$A$1:$AA$33,MATCH(D61,'Positions array'!$A$1:$A$33,0),MATCH($B$2,'Positions array'!$A$1:$AA$1,0))))/10)),""))),0)</f>
        <v>0</v>
      </c>
      <c r="D61" t="s">
        <v>14</v>
      </c>
      <c r="E61" s="6">
        <f>IFERROR(IF(G61&gt;F61,(3-(IF($H61="",0,1)))*(INDEX(Data!$A$2:$I$6,MATCH($D$2,Data!$A$2:$A$6,0),MATCH(A61,Data!$A$2:$I$2,0)))*(IF(1+(INDEX('Positions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array'!$A$1:$AA$1,0))))/10)),IF(G61=F61,1*(INDEX(Data!$A$2:$I$6,MATCH($D$2,Data!$A$2:$A$6,0),MATCH(A61,Data!$A$2:$I$2,0)))*(IF(1+(INDEX('Positions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array'!$A$1:$AA$1,0))))/10)),IF(G61&lt;F61,(0+(IF($H61="",0,1)))*(INDEX(Data!$A$2:$I$6,MATCH($D$2,Data!$A$2:$A$6,0),MATCH(A61,Data!$A$2:$I$2,0)))*(IF(1+(INDEX('Positions array'!$A$1:$AA$33,MATCH(D61,'Positions array'!$A$1:$A$33,0),MATCH($B$2,'Positions array'!$A$1:$AA$1,0))-(INDEX('Positions array'!$A$1:$AA$33,MATCH(B61,'Positions array'!$A$1:$A$33,0),MATCH($B$2,'Positions array'!$A$1:$AA$1,0))))/10&lt;0.1,0.1,1+(INDEX('Positions array'!$A$1:$AA$33,MATCH(D61,'Positions array'!$A$1:$A$33,0),MATCH($B$2,'Positions array'!$A$1:$AA$1,0))-(INDEX('Positions array'!$A$1:$AA$33,MATCH(B61,'Positions array'!$A$1:$A$33,0),MATCH($B$2,'Positions array'!$A$1:$AA$1,0))))/10)),""))),0)</f>
        <v>0</v>
      </c>
    </row>
    <row r="62" spans="1:5" x14ac:dyDescent="0.25">
      <c r="A62" t="s">
        <v>4</v>
      </c>
      <c r="B62" t="s">
        <v>14</v>
      </c>
      <c r="C62" s="6">
        <f>IFERROR(IF(F62&gt;G62,(3-(IF($H62="",0,1)))*(INDEX(Data!$A$2:$I$6,MATCH($D$2,Data!$A$2:$A$6,0),MATCH(A62,Data!$A$2:$I$2,0)))*(IF(1+(INDEX('Positions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array'!$A$1:$AA$1,0))))/10)),IF(F62=G62,1*(INDEX(Data!$A$2:$I$6,MATCH($D$2,Data!$A$2:$A$6,0),MATCH(A62,Data!$A$2:$I$2,0)))*(IF(1+(INDEX('Positions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array'!$A$1:$AA$1,0))))/10)),IF(F62&lt;G62,(0+(IF($H62="",0,1)))*(INDEX(Data!$A$2:$I$6,MATCH($D$2,Data!$A$2:$A$6,0),MATCH(A62,Data!$A$2:$I$2,0)))*(IF(1+(INDEX('Positions array'!$A$1:$AA$33,MATCH(B62,'Positions array'!$A$1:$A$33,0),MATCH($B$2,'Positions array'!$A$1:$AA$1,0))-(INDEX('Positions array'!$A$1:$AA$33,MATCH(D62,'Positions array'!$A$1:$A$33,0),MATCH($B$2,'Positions array'!$A$1:$AA$1,0))))/10&lt;0.1,0.1,1+(INDEX('Positions array'!$A$1:$AA$33,MATCH(B62,'Positions array'!$A$1:$A$33,0),MATCH($B$2,'Positions array'!$A$1:$AA$1,0))-(INDEX('Positions array'!$A$1:$AA$33,MATCH(D62,'Positions array'!$A$1:$A$33,0),MATCH($B$2,'Positions array'!$A$1:$AA$1,0))))/10)),""))),0)</f>
        <v>0</v>
      </c>
      <c r="D62" t="s">
        <v>14</v>
      </c>
      <c r="E62" s="6">
        <f>IFERROR(IF(G62&gt;F62,(3-(IF($H62="",0,1)))*(INDEX(Data!$A$2:$I$6,MATCH($D$2,Data!$A$2:$A$6,0),MATCH(A62,Data!$A$2:$I$2,0)))*(IF(1+(INDEX('Positions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array'!$A$1:$AA$1,0))))/10)),IF(G62=F62,1*(INDEX(Data!$A$2:$I$6,MATCH($D$2,Data!$A$2:$A$6,0),MATCH(A62,Data!$A$2:$I$2,0)))*(IF(1+(INDEX('Positions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array'!$A$1:$AA$1,0))))/10)),IF(G62&lt;F62,(0+(IF($H62="",0,1)))*(INDEX(Data!$A$2:$I$6,MATCH($D$2,Data!$A$2:$A$6,0),MATCH(A62,Data!$A$2:$I$2,0)))*(IF(1+(INDEX('Positions array'!$A$1:$AA$33,MATCH(D62,'Positions array'!$A$1:$A$33,0),MATCH($B$2,'Positions array'!$A$1:$AA$1,0))-(INDEX('Positions array'!$A$1:$AA$33,MATCH(B62,'Positions array'!$A$1:$A$33,0),MATCH($B$2,'Positions array'!$A$1:$AA$1,0))))/10&lt;0.1,0.1,1+(INDEX('Positions array'!$A$1:$AA$33,MATCH(D62,'Positions array'!$A$1:$A$33,0),MATCH($B$2,'Positions array'!$A$1:$AA$1,0))-(INDEX('Positions array'!$A$1:$AA$33,MATCH(B62,'Positions array'!$A$1:$A$33,0),MATCH($B$2,'Positions array'!$A$1:$AA$1,0))))/10)),""))),0)</f>
        <v>0</v>
      </c>
    </row>
    <row r="63" spans="1:5" x14ac:dyDescent="0.25">
      <c r="A63" t="s">
        <v>4</v>
      </c>
      <c r="B63" t="s">
        <v>14</v>
      </c>
      <c r="C63" s="6">
        <f>IFERROR(IF(F63&gt;G63,(3-(IF($H63="",0,1)))*(INDEX(Data!$A$2:$I$6,MATCH($D$2,Data!$A$2:$A$6,0),MATCH(A63,Data!$A$2:$I$2,0)))*(IF(1+(INDEX('Positions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array'!$A$1:$AA$1,0))))/10)),IF(F63=G63,1*(INDEX(Data!$A$2:$I$6,MATCH($D$2,Data!$A$2:$A$6,0),MATCH(A63,Data!$A$2:$I$2,0)))*(IF(1+(INDEX('Positions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array'!$A$1:$AA$1,0))))/10)),IF(F63&lt;G63,(0+(IF($H63="",0,1)))*(INDEX(Data!$A$2:$I$6,MATCH($D$2,Data!$A$2:$A$6,0),MATCH(A63,Data!$A$2:$I$2,0)))*(IF(1+(INDEX('Positions array'!$A$1:$AA$33,MATCH(B63,'Positions array'!$A$1:$A$33,0),MATCH($B$2,'Positions array'!$A$1:$AA$1,0))-(INDEX('Positions array'!$A$1:$AA$33,MATCH(D63,'Positions array'!$A$1:$A$33,0),MATCH($B$2,'Positions array'!$A$1:$AA$1,0))))/10&lt;0.1,0.1,1+(INDEX('Positions array'!$A$1:$AA$33,MATCH(B63,'Positions array'!$A$1:$A$33,0),MATCH($B$2,'Positions array'!$A$1:$AA$1,0))-(INDEX('Positions array'!$A$1:$AA$33,MATCH(D63,'Positions array'!$A$1:$A$33,0),MATCH($B$2,'Positions array'!$A$1:$AA$1,0))))/10)),""))),0)</f>
        <v>0</v>
      </c>
      <c r="D63" t="s">
        <v>14</v>
      </c>
      <c r="E63" s="6">
        <f>IFERROR(IF(G63&gt;F63,(3-(IF($H63="",0,1)))*(INDEX(Data!$A$2:$I$6,MATCH($D$2,Data!$A$2:$A$6,0),MATCH(A63,Data!$A$2:$I$2,0)))*(IF(1+(INDEX('Positions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array'!$A$1:$AA$1,0))))/10)),IF(G63=F63,1*(INDEX(Data!$A$2:$I$6,MATCH($D$2,Data!$A$2:$A$6,0),MATCH(A63,Data!$A$2:$I$2,0)))*(IF(1+(INDEX('Positions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array'!$A$1:$AA$1,0))))/10)),IF(G63&lt;F63,(0+(IF($H63="",0,1)))*(INDEX(Data!$A$2:$I$6,MATCH($D$2,Data!$A$2:$A$6,0),MATCH(A63,Data!$A$2:$I$2,0)))*(IF(1+(INDEX('Positions array'!$A$1:$AA$33,MATCH(D63,'Positions array'!$A$1:$A$33,0),MATCH($B$2,'Positions array'!$A$1:$AA$1,0))-(INDEX('Positions array'!$A$1:$AA$33,MATCH(B63,'Positions array'!$A$1:$A$33,0),MATCH($B$2,'Positions array'!$A$1:$AA$1,0))))/10&lt;0.1,0.1,1+(INDEX('Positions array'!$A$1:$AA$33,MATCH(D63,'Positions array'!$A$1:$A$33,0),MATCH($B$2,'Positions array'!$A$1:$AA$1,0))-(INDEX('Positions array'!$A$1:$AA$33,MATCH(B63,'Positions array'!$A$1:$A$33,0),MATCH($B$2,'Positions array'!$A$1:$AA$1,0))))/10)),""))),0)</f>
        <v>0</v>
      </c>
    </row>
    <row r="64" spans="1:5" x14ac:dyDescent="0.25">
      <c r="A64" t="s">
        <v>4</v>
      </c>
      <c r="B64" t="s">
        <v>14</v>
      </c>
      <c r="C64" s="6">
        <f>IFERROR(IF(F64&gt;G64,(3-(IF($H64="",0,1)))*(INDEX(Data!$A$2:$I$6,MATCH($D$2,Data!$A$2:$A$6,0),MATCH(A64,Data!$A$2:$I$2,0)))*(IF(1+(INDEX('Positions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array'!$A$1:$AA$1,0))))/10)),IF(F64=G64,1*(INDEX(Data!$A$2:$I$6,MATCH($D$2,Data!$A$2:$A$6,0),MATCH(A64,Data!$A$2:$I$2,0)))*(IF(1+(INDEX('Positions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array'!$A$1:$AA$1,0))))/10)),IF(F64&lt;G64,(0+(IF($H64="",0,1)))*(INDEX(Data!$A$2:$I$6,MATCH($D$2,Data!$A$2:$A$6,0),MATCH(A64,Data!$A$2:$I$2,0)))*(IF(1+(INDEX('Positions array'!$A$1:$AA$33,MATCH(B64,'Positions array'!$A$1:$A$33,0),MATCH($B$2,'Positions array'!$A$1:$AA$1,0))-(INDEX('Positions array'!$A$1:$AA$33,MATCH(D64,'Positions array'!$A$1:$A$33,0),MATCH($B$2,'Positions array'!$A$1:$AA$1,0))))/10&lt;0.1,0.1,1+(INDEX('Positions array'!$A$1:$AA$33,MATCH(B64,'Positions array'!$A$1:$A$33,0),MATCH($B$2,'Positions array'!$A$1:$AA$1,0))-(INDEX('Positions array'!$A$1:$AA$33,MATCH(D64,'Positions array'!$A$1:$A$33,0),MATCH($B$2,'Positions array'!$A$1:$AA$1,0))))/10)),""))),0)</f>
        <v>0</v>
      </c>
      <c r="D64" t="s">
        <v>14</v>
      </c>
      <c r="E64" s="6">
        <f>IFERROR(IF(G64&gt;F64,(3-(IF($H64="",0,1)))*(INDEX(Data!$A$2:$I$6,MATCH($D$2,Data!$A$2:$A$6,0),MATCH(A64,Data!$A$2:$I$2,0)))*(IF(1+(INDEX('Positions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array'!$A$1:$AA$1,0))))/10)),IF(G64=F64,1*(INDEX(Data!$A$2:$I$6,MATCH($D$2,Data!$A$2:$A$6,0),MATCH(A64,Data!$A$2:$I$2,0)))*(IF(1+(INDEX('Positions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array'!$A$1:$AA$1,0))))/10)),IF(G64&lt;F64,(0+(IF($H64="",0,1)))*(INDEX(Data!$A$2:$I$6,MATCH($D$2,Data!$A$2:$A$6,0),MATCH(A64,Data!$A$2:$I$2,0)))*(IF(1+(INDEX('Positions array'!$A$1:$AA$33,MATCH(D64,'Positions array'!$A$1:$A$33,0),MATCH($B$2,'Positions array'!$A$1:$AA$1,0))-(INDEX('Positions array'!$A$1:$AA$33,MATCH(B64,'Positions array'!$A$1:$A$33,0),MATCH($B$2,'Positions array'!$A$1:$AA$1,0))))/10&lt;0.1,0.1,1+(INDEX('Positions array'!$A$1:$AA$33,MATCH(D64,'Positions array'!$A$1:$A$33,0),MATCH($B$2,'Positions array'!$A$1:$AA$1,0))-(INDEX('Positions array'!$A$1:$AA$33,MATCH(B64,'Positions array'!$A$1:$A$33,0),MATCH($B$2,'Positions array'!$A$1:$AA$1,0))))/10)),""))),0)</f>
        <v>0</v>
      </c>
    </row>
    <row r="65" spans="1:5" x14ac:dyDescent="0.25">
      <c r="A65" t="s">
        <v>4</v>
      </c>
      <c r="B65" t="s">
        <v>14</v>
      </c>
      <c r="C65" s="6">
        <f>IFERROR(IF(F65&gt;G65,(3-(IF($H65="",0,1)))*(INDEX(Data!$A$2:$I$6,MATCH($D$2,Data!$A$2:$A$6,0),MATCH(A65,Data!$A$2:$I$2,0)))*(IF(1+(INDEX('Positions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array'!$A$1:$AA$1,0))))/10)),IF(F65=G65,1*(INDEX(Data!$A$2:$I$6,MATCH($D$2,Data!$A$2:$A$6,0),MATCH(A65,Data!$A$2:$I$2,0)))*(IF(1+(INDEX('Positions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array'!$A$1:$AA$1,0))))/10)),IF(F65&lt;G65,(0+(IF($H65="",0,1)))*(INDEX(Data!$A$2:$I$6,MATCH($D$2,Data!$A$2:$A$6,0),MATCH(A65,Data!$A$2:$I$2,0)))*(IF(1+(INDEX('Positions array'!$A$1:$AA$33,MATCH(B65,'Positions array'!$A$1:$A$33,0),MATCH($B$2,'Positions array'!$A$1:$AA$1,0))-(INDEX('Positions array'!$A$1:$AA$33,MATCH(D65,'Positions array'!$A$1:$A$33,0),MATCH($B$2,'Positions array'!$A$1:$AA$1,0))))/10&lt;0.1,0.1,1+(INDEX('Positions array'!$A$1:$AA$33,MATCH(B65,'Positions array'!$A$1:$A$33,0),MATCH($B$2,'Positions array'!$A$1:$AA$1,0))-(INDEX('Positions array'!$A$1:$AA$33,MATCH(D65,'Positions array'!$A$1:$A$33,0),MATCH($B$2,'Positions array'!$A$1:$AA$1,0))))/10)),""))),0)</f>
        <v>0</v>
      </c>
      <c r="D65" t="s">
        <v>14</v>
      </c>
      <c r="E65" s="6">
        <f>IFERROR(IF(G65&gt;F65,(3-(IF($H65="",0,1)))*(INDEX(Data!$A$2:$I$6,MATCH($D$2,Data!$A$2:$A$6,0),MATCH(A65,Data!$A$2:$I$2,0)))*(IF(1+(INDEX('Positions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array'!$A$1:$AA$1,0))))/10)),IF(G65=F65,1*(INDEX(Data!$A$2:$I$6,MATCH($D$2,Data!$A$2:$A$6,0),MATCH(A65,Data!$A$2:$I$2,0)))*(IF(1+(INDEX('Positions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array'!$A$1:$AA$1,0))))/10)),IF(G65&lt;F65,(0+(IF($H65="",0,1)))*(INDEX(Data!$A$2:$I$6,MATCH($D$2,Data!$A$2:$A$6,0),MATCH(A65,Data!$A$2:$I$2,0)))*(IF(1+(INDEX('Positions array'!$A$1:$AA$33,MATCH(D65,'Positions array'!$A$1:$A$33,0),MATCH($B$2,'Positions array'!$A$1:$AA$1,0))-(INDEX('Positions array'!$A$1:$AA$33,MATCH(B65,'Positions array'!$A$1:$A$33,0),MATCH($B$2,'Positions array'!$A$1:$AA$1,0))))/10&lt;0.1,0.1,1+(INDEX('Positions array'!$A$1:$AA$33,MATCH(D65,'Positions array'!$A$1:$A$33,0),MATCH($B$2,'Positions array'!$A$1:$AA$1,0))-(INDEX('Positions array'!$A$1:$AA$33,MATCH(B65,'Positions array'!$A$1:$A$33,0),MATCH($B$2,'Positions array'!$A$1:$AA$1,0))))/10)),""))),0)</f>
        <v>0</v>
      </c>
    </row>
    <row r="66" spans="1:5" x14ac:dyDescent="0.25">
      <c r="A66" t="s">
        <v>4</v>
      </c>
      <c r="B66" t="s">
        <v>14</v>
      </c>
      <c r="C66" s="6">
        <f>IFERROR(IF(F66&gt;G66,(3-(IF($H66="",0,1)))*(INDEX(Data!$A$2:$I$6,MATCH($D$2,Data!$A$2:$A$6,0),MATCH(A66,Data!$A$2:$I$2,0)))*(IF(1+(INDEX('Positions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array'!$A$1:$AA$1,0))))/10)),IF(F66=G66,1*(INDEX(Data!$A$2:$I$6,MATCH($D$2,Data!$A$2:$A$6,0),MATCH(A66,Data!$A$2:$I$2,0)))*(IF(1+(INDEX('Positions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array'!$A$1:$AA$1,0))))/10)),IF(F66&lt;G66,(0+(IF($H66="",0,1)))*(INDEX(Data!$A$2:$I$6,MATCH($D$2,Data!$A$2:$A$6,0),MATCH(A66,Data!$A$2:$I$2,0)))*(IF(1+(INDEX('Positions array'!$A$1:$AA$33,MATCH(B66,'Positions array'!$A$1:$A$33,0),MATCH($B$2,'Positions array'!$A$1:$AA$1,0))-(INDEX('Positions array'!$A$1:$AA$33,MATCH(D66,'Positions array'!$A$1:$A$33,0),MATCH($B$2,'Positions array'!$A$1:$AA$1,0))))/10&lt;0.1,0.1,1+(INDEX('Positions array'!$A$1:$AA$33,MATCH(B66,'Positions array'!$A$1:$A$33,0),MATCH($B$2,'Positions array'!$A$1:$AA$1,0))-(INDEX('Positions array'!$A$1:$AA$33,MATCH(D66,'Positions array'!$A$1:$A$33,0),MATCH($B$2,'Positions array'!$A$1:$AA$1,0))))/10)),""))),0)</f>
        <v>0</v>
      </c>
      <c r="D66" t="s">
        <v>14</v>
      </c>
      <c r="E66" s="6">
        <f>IFERROR(IF(G66&gt;F66,(3-(IF($H66="",0,1)))*(INDEX(Data!$A$2:$I$6,MATCH($D$2,Data!$A$2:$A$6,0),MATCH(A66,Data!$A$2:$I$2,0)))*(IF(1+(INDEX('Positions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array'!$A$1:$AA$1,0))))/10)),IF(G66=F66,1*(INDEX(Data!$A$2:$I$6,MATCH($D$2,Data!$A$2:$A$6,0),MATCH(A66,Data!$A$2:$I$2,0)))*(IF(1+(INDEX('Positions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array'!$A$1:$AA$1,0))))/10)),IF(G66&lt;F66,(0+(IF($H66="",0,1)))*(INDEX(Data!$A$2:$I$6,MATCH($D$2,Data!$A$2:$A$6,0),MATCH(A66,Data!$A$2:$I$2,0)))*(IF(1+(INDEX('Positions array'!$A$1:$AA$33,MATCH(D66,'Positions array'!$A$1:$A$33,0),MATCH($B$2,'Positions array'!$A$1:$AA$1,0))-(INDEX('Positions array'!$A$1:$AA$33,MATCH(B66,'Positions array'!$A$1:$A$33,0),MATCH($B$2,'Positions array'!$A$1:$AA$1,0))))/10&lt;0.1,0.1,1+(INDEX('Positions array'!$A$1:$AA$33,MATCH(D66,'Positions array'!$A$1:$A$33,0),MATCH($B$2,'Positions array'!$A$1:$AA$1,0))-(INDEX('Positions array'!$A$1:$AA$33,MATCH(B66,'Positions array'!$A$1:$A$33,0),MATCH($B$2,'Positions array'!$A$1:$AA$1,0))))/10)),""))),0)</f>
        <v>0</v>
      </c>
    </row>
    <row r="67" spans="1:5" x14ac:dyDescent="0.25">
      <c r="A67" t="s">
        <v>4</v>
      </c>
      <c r="B67" t="s">
        <v>14</v>
      </c>
      <c r="C67" s="6">
        <f>IFERROR(IF(F67&gt;G67,(3-(IF($H67="",0,1)))*(INDEX(Data!$A$2:$I$6,MATCH($D$2,Data!$A$2:$A$6,0),MATCH(A67,Data!$A$2:$I$2,0)))*(IF(1+(INDEX('Positions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array'!$A$1:$AA$1,0))))/10)),IF(F67=G67,1*(INDEX(Data!$A$2:$I$6,MATCH($D$2,Data!$A$2:$A$6,0),MATCH(A67,Data!$A$2:$I$2,0)))*(IF(1+(INDEX('Positions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array'!$A$1:$AA$1,0))))/10)),IF(F67&lt;G67,(0+(IF($H67="",0,1)))*(INDEX(Data!$A$2:$I$6,MATCH($D$2,Data!$A$2:$A$6,0),MATCH(A67,Data!$A$2:$I$2,0)))*(IF(1+(INDEX('Positions array'!$A$1:$AA$33,MATCH(B67,'Positions array'!$A$1:$A$33,0),MATCH($B$2,'Positions array'!$A$1:$AA$1,0))-(INDEX('Positions array'!$A$1:$AA$33,MATCH(D67,'Positions array'!$A$1:$A$33,0),MATCH($B$2,'Positions array'!$A$1:$AA$1,0))))/10&lt;0.1,0.1,1+(INDEX('Positions array'!$A$1:$AA$33,MATCH(B67,'Positions array'!$A$1:$A$33,0),MATCH($B$2,'Positions array'!$A$1:$AA$1,0))-(INDEX('Positions array'!$A$1:$AA$33,MATCH(D67,'Positions array'!$A$1:$A$33,0),MATCH($B$2,'Positions array'!$A$1:$AA$1,0))))/10)),""))),0)</f>
        <v>0</v>
      </c>
      <c r="D67" t="s">
        <v>14</v>
      </c>
      <c r="E67" s="6">
        <f>IFERROR(IF(G67&gt;F67,(3-(IF($H67="",0,1)))*(INDEX(Data!$A$2:$I$6,MATCH($D$2,Data!$A$2:$A$6,0),MATCH(A67,Data!$A$2:$I$2,0)))*(IF(1+(INDEX('Positions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array'!$A$1:$AA$1,0))))/10)),IF(G67=F67,1*(INDEX(Data!$A$2:$I$6,MATCH($D$2,Data!$A$2:$A$6,0),MATCH(A67,Data!$A$2:$I$2,0)))*(IF(1+(INDEX('Positions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array'!$A$1:$AA$1,0))))/10)),IF(G67&lt;F67,(0+(IF($H67="",0,1)))*(INDEX(Data!$A$2:$I$6,MATCH($D$2,Data!$A$2:$A$6,0),MATCH(A67,Data!$A$2:$I$2,0)))*(IF(1+(INDEX('Positions array'!$A$1:$AA$33,MATCH(D67,'Positions array'!$A$1:$A$33,0),MATCH($B$2,'Positions array'!$A$1:$AA$1,0))-(INDEX('Positions array'!$A$1:$AA$33,MATCH(B67,'Positions array'!$A$1:$A$33,0),MATCH($B$2,'Positions array'!$A$1:$AA$1,0))))/10&lt;0.1,0.1,1+(INDEX('Positions array'!$A$1:$AA$33,MATCH(D67,'Positions array'!$A$1:$A$33,0),MATCH($B$2,'Positions array'!$A$1:$AA$1,0))-(INDEX('Positions array'!$A$1:$AA$33,MATCH(B67,'Positions array'!$A$1:$A$33,0),MATCH($B$2,'Positions array'!$A$1:$AA$1,0))))/10)),""))),0)</f>
        <v>0</v>
      </c>
    </row>
    <row r="68" spans="1:5" x14ac:dyDescent="0.25">
      <c r="A68" t="s">
        <v>4</v>
      </c>
      <c r="B68" t="s">
        <v>14</v>
      </c>
      <c r="C68" s="6">
        <f>IFERROR(IF(F68&gt;G68,(3-(IF($H68="",0,1)))*(INDEX(Data!$A$2:$I$6,MATCH($D$2,Data!$A$2:$A$6,0),MATCH(A68,Data!$A$2:$I$2,0)))*(IF(1+(INDEX('Positions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array'!$A$1:$AA$1,0))))/10)),IF(F68=G68,1*(INDEX(Data!$A$2:$I$6,MATCH($D$2,Data!$A$2:$A$6,0),MATCH(A68,Data!$A$2:$I$2,0)))*(IF(1+(INDEX('Positions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array'!$A$1:$AA$1,0))))/10)),IF(F68&lt;G68,(0+(IF($H68="",0,1)))*(INDEX(Data!$A$2:$I$6,MATCH($D$2,Data!$A$2:$A$6,0),MATCH(A68,Data!$A$2:$I$2,0)))*(IF(1+(INDEX('Positions array'!$A$1:$AA$33,MATCH(B68,'Positions array'!$A$1:$A$33,0),MATCH($B$2,'Positions array'!$A$1:$AA$1,0))-(INDEX('Positions array'!$A$1:$AA$33,MATCH(D68,'Positions array'!$A$1:$A$33,0),MATCH($B$2,'Positions array'!$A$1:$AA$1,0))))/10&lt;0.1,0.1,1+(INDEX('Positions array'!$A$1:$AA$33,MATCH(B68,'Positions array'!$A$1:$A$33,0),MATCH($B$2,'Positions array'!$A$1:$AA$1,0))-(INDEX('Positions array'!$A$1:$AA$33,MATCH(D68,'Positions array'!$A$1:$A$33,0),MATCH($B$2,'Positions array'!$A$1:$AA$1,0))))/10)),""))),0)</f>
        <v>0</v>
      </c>
      <c r="D68" t="s">
        <v>14</v>
      </c>
      <c r="E68" s="6">
        <f>IFERROR(IF(G68&gt;F68,(3-(IF($H68="",0,1)))*(INDEX(Data!$A$2:$I$6,MATCH($D$2,Data!$A$2:$A$6,0),MATCH(A68,Data!$A$2:$I$2,0)))*(IF(1+(INDEX('Positions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array'!$A$1:$AA$1,0))))/10)),IF(G68=F68,1*(INDEX(Data!$A$2:$I$6,MATCH($D$2,Data!$A$2:$A$6,0),MATCH(A68,Data!$A$2:$I$2,0)))*(IF(1+(INDEX('Positions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array'!$A$1:$AA$1,0))))/10)),IF(G68&lt;F68,(0+(IF($H68="",0,1)))*(INDEX(Data!$A$2:$I$6,MATCH($D$2,Data!$A$2:$A$6,0),MATCH(A68,Data!$A$2:$I$2,0)))*(IF(1+(INDEX('Positions array'!$A$1:$AA$33,MATCH(D68,'Positions array'!$A$1:$A$33,0),MATCH($B$2,'Positions array'!$A$1:$AA$1,0))-(INDEX('Positions array'!$A$1:$AA$33,MATCH(B68,'Positions array'!$A$1:$A$33,0),MATCH($B$2,'Positions array'!$A$1:$AA$1,0))))/10&lt;0.1,0.1,1+(INDEX('Positions array'!$A$1:$AA$33,MATCH(D68,'Positions array'!$A$1:$A$33,0),MATCH($B$2,'Positions array'!$A$1:$AA$1,0))-(INDEX('Positions array'!$A$1:$AA$33,MATCH(B68,'Positions array'!$A$1:$A$33,0),MATCH($B$2,'Positions array'!$A$1:$AA$1,0))))/10)),""))),0)</f>
        <v>0</v>
      </c>
    </row>
    <row r="69" spans="1:5" x14ac:dyDescent="0.25">
      <c r="A69" t="s">
        <v>4</v>
      </c>
      <c r="B69" t="s">
        <v>14</v>
      </c>
      <c r="C69" s="6">
        <f>IFERROR(IF(F69&gt;G69,(3-(IF($H69="",0,1)))*(INDEX(Data!$A$2:$I$6,MATCH($D$2,Data!$A$2:$A$6,0),MATCH(A69,Data!$A$2:$I$2,0)))*(IF(1+(INDEX('Positions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array'!$A$1:$AA$1,0))))/10)),IF(F69=G69,1*(INDEX(Data!$A$2:$I$6,MATCH($D$2,Data!$A$2:$A$6,0),MATCH(A69,Data!$A$2:$I$2,0)))*(IF(1+(INDEX('Positions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array'!$A$1:$AA$1,0))))/10)),IF(F69&lt;G69,(0+(IF($H69="",0,1)))*(INDEX(Data!$A$2:$I$6,MATCH($D$2,Data!$A$2:$A$6,0),MATCH(A69,Data!$A$2:$I$2,0)))*(IF(1+(INDEX('Positions array'!$A$1:$AA$33,MATCH(B69,'Positions array'!$A$1:$A$33,0),MATCH($B$2,'Positions array'!$A$1:$AA$1,0))-(INDEX('Positions array'!$A$1:$AA$33,MATCH(D69,'Positions array'!$A$1:$A$33,0),MATCH($B$2,'Positions array'!$A$1:$AA$1,0))))/10&lt;0.1,0.1,1+(INDEX('Positions array'!$A$1:$AA$33,MATCH(B69,'Positions array'!$A$1:$A$33,0),MATCH($B$2,'Positions array'!$A$1:$AA$1,0))-(INDEX('Positions array'!$A$1:$AA$33,MATCH(D69,'Positions array'!$A$1:$A$33,0),MATCH($B$2,'Positions array'!$A$1:$AA$1,0))))/10)),""))),0)</f>
        <v>0</v>
      </c>
      <c r="D69" t="s">
        <v>14</v>
      </c>
      <c r="E69" s="6">
        <f>IFERROR(IF(G69&gt;F69,(3-(IF($H69="",0,1)))*(INDEX(Data!$A$2:$I$6,MATCH($D$2,Data!$A$2:$A$6,0),MATCH(A69,Data!$A$2:$I$2,0)))*(IF(1+(INDEX('Positions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array'!$A$1:$AA$1,0))))/10)),IF(G69=F69,1*(INDEX(Data!$A$2:$I$6,MATCH($D$2,Data!$A$2:$A$6,0),MATCH(A69,Data!$A$2:$I$2,0)))*(IF(1+(INDEX('Positions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array'!$A$1:$AA$1,0))))/10)),IF(G69&lt;F69,(0+(IF($H69="",0,1)))*(INDEX(Data!$A$2:$I$6,MATCH($D$2,Data!$A$2:$A$6,0),MATCH(A69,Data!$A$2:$I$2,0)))*(IF(1+(INDEX('Positions array'!$A$1:$AA$33,MATCH(D69,'Positions array'!$A$1:$A$33,0),MATCH($B$2,'Positions array'!$A$1:$AA$1,0))-(INDEX('Positions array'!$A$1:$AA$33,MATCH(B69,'Positions array'!$A$1:$A$33,0),MATCH($B$2,'Positions array'!$A$1:$AA$1,0))))/10&lt;0.1,0.1,1+(INDEX('Positions array'!$A$1:$AA$33,MATCH(D69,'Positions array'!$A$1:$A$33,0),MATCH($B$2,'Positions array'!$A$1:$AA$1,0))-(INDEX('Positions array'!$A$1:$AA$33,MATCH(B69,'Positions array'!$A$1:$A$33,0),MATCH($B$2,'Positions array'!$A$1:$AA$1,0))))/10)),""))),0)</f>
        <v>0</v>
      </c>
    </row>
    <row r="70" spans="1:5" x14ac:dyDescent="0.25">
      <c r="A70" t="s">
        <v>4</v>
      </c>
      <c r="B70" t="s">
        <v>14</v>
      </c>
      <c r="C70" s="6">
        <f>IFERROR(IF(F70&gt;G70,(3-(IF($H70="",0,1)))*(INDEX(Data!$A$2:$I$6,MATCH($D$2,Data!$A$2:$A$6,0),MATCH(A70,Data!$A$2:$I$2,0)))*(IF(1+(INDEX('Positions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array'!$A$1:$AA$1,0))))/10)),IF(F70=G70,1*(INDEX(Data!$A$2:$I$6,MATCH($D$2,Data!$A$2:$A$6,0),MATCH(A70,Data!$A$2:$I$2,0)))*(IF(1+(INDEX('Positions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array'!$A$1:$AA$1,0))))/10)),IF(F70&lt;G70,(0+(IF($H70="",0,1)))*(INDEX(Data!$A$2:$I$6,MATCH($D$2,Data!$A$2:$A$6,0),MATCH(A70,Data!$A$2:$I$2,0)))*(IF(1+(INDEX('Positions array'!$A$1:$AA$33,MATCH(B70,'Positions array'!$A$1:$A$33,0),MATCH($B$2,'Positions array'!$A$1:$AA$1,0))-(INDEX('Positions array'!$A$1:$AA$33,MATCH(D70,'Positions array'!$A$1:$A$33,0),MATCH($B$2,'Positions array'!$A$1:$AA$1,0))))/10&lt;0.1,0.1,1+(INDEX('Positions array'!$A$1:$AA$33,MATCH(B70,'Positions array'!$A$1:$A$33,0),MATCH($B$2,'Positions array'!$A$1:$AA$1,0))-(INDEX('Positions array'!$A$1:$AA$33,MATCH(D70,'Positions array'!$A$1:$A$33,0),MATCH($B$2,'Positions array'!$A$1:$AA$1,0))))/10)),""))),0)</f>
        <v>0</v>
      </c>
      <c r="D70" t="s">
        <v>14</v>
      </c>
      <c r="E70" s="6">
        <f>IFERROR(IF(G70&gt;F70,(3-(IF($H70="",0,1)))*(INDEX(Data!$A$2:$I$6,MATCH($D$2,Data!$A$2:$A$6,0),MATCH(A70,Data!$A$2:$I$2,0)))*(IF(1+(INDEX('Positions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array'!$A$1:$AA$1,0))))/10)),IF(G70=F70,1*(INDEX(Data!$A$2:$I$6,MATCH($D$2,Data!$A$2:$A$6,0),MATCH(A70,Data!$A$2:$I$2,0)))*(IF(1+(INDEX('Positions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array'!$A$1:$AA$1,0))))/10)),IF(G70&lt;F70,(0+(IF($H70="",0,1)))*(INDEX(Data!$A$2:$I$6,MATCH($D$2,Data!$A$2:$A$6,0),MATCH(A70,Data!$A$2:$I$2,0)))*(IF(1+(INDEX('Positions array'!$A$1:$AA$33,MATCH(D70,'Positions array'!$A$1:$A$33,0),MATCH($B$2,'Positions array'!$A$1:$AA$1,0))-(INDEX('Positions array'!$A$1:$AA$33,MATCH(B70,'Positions array'!$A$1:$A$33,0),MATCH($B$2,'Positions array'!$A$1:$AA$1,0))))/10&lt;0.1,0.1,1+(INDEX('Positions array'!$A$1:$AA$33,MATCH(D70,'Positions array'!$A$1:$A$33,0),MATCH($B$2,'Positions array'!$A$1:$AA$1,0))-(INDEX('Positions array'!$A$1:$AA$33,MATCH(B70,'Positions array'!$A$1:$A$33,0),MATCH($B$2,'Positions array'!$A$1:$AA$1,0))))/10)),""))),0)</f>
        <v>0</v>
      </c>
    </row>
    <row r="71" spans="1:5" x14ac:dyDescent="0.25">
      <c r="A71" t="s">
        <v>4</v>
      </c>
      <c r="B71" t="s">
        <v>14</v>
      </c>
      <c r="C71" s="6">
        <f>IFERROR(IF(F71&gt;G71,(3-(IF($H71="",0,1)))*(INDEX(Data!$A$2:$I$6,MATCH($D$2,Data!$A$2:$A$6,0),MATCH(A71,Data!$A$2:$I$2,0)))*(IF(1+(INDEX('Positions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array'!$A$1:$AA$1,0))))/10)),IF(F71=G71,1*(INDEX(Data!$A$2:$I$6,MATCH($D$2,Data!$A$2:$A$6,0),MATCH(A71,Data!$A$2:$I$2,0)))*(IF(1+(INDEX('Positions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array'!$A$1:$AA$1,0))))/10)),IF(F71&lt;G71,(0+(IF($H71="",0,1)))*(INDEX(Data!$A$2:$I$6,MATCH($D$2,Data!$A$2:$A$6,0),MATCH(A71,Data!$A$2:$I$2,0)))*(IF(1+(INDEX('Positions array'!$A$1:$AA$33,MATCH(B71,'Positions array'!$A$1:$A$33,0),MATCH($B$2,'Positions array'!$A$1:$AA$1,0))-(INDEX('Positions array'!$A$1:$AA$33,MATCH(D71,'Positions array'!$A$1:$A$33,0),MATCH($B$2,'Positions array'!$A$1:$AA$1,0))))/10&lt;0.1,0.1,1+(INDEX('Positions array'!$A$1:$AA$33,MATCH(B71,'Positions array'!$A$1:$A$33,0),MATCH($B$2,'Positions array'!$A$1:$AA$1,0))-(INDEX('Positions array'!$A$1:$AA$33,MATCH(D71,'Positions array'!$A$1:$A$33,0),MATCH($B$2,'Positions array'!$A$1:$AA$1,0))))/10)),""))),0)</f>
        <v>0</v>
      </c>
      <c r="D71" t="s">
        <v>14</v>
      </c>
      <c r="E71" s="6">
        <f>IFERROR(IF(G71&gt;F71,(3-(IF($H71="",0,1)))*(INDEX(Data!$A$2:$I$6,MATCH($D$2,Data!$A$2:$A$6,0),MATCH(A71,Data!$A$2:$I$2,0)))*(IF(1+(INDEX('Positions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array'!$A$1:$AA$1,0))))/10)),IF(G71=F71,1*(INDEX(Data!$A$2:$I$6,MATCH($D$2,Data!$A$2:$A$6,0),MATCH(A71,Data!$A$2:$I$2,0)))*(IF(1+(INDEX('Positions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array'!$A$1:$AA$1,0))))/10)),IF(G71&lt;F71,(0+(IF($H71="",0,1)))*(INDEX(Data!$A$2:$I$6,MATCH($D$2,Data!$A$2:$A$6,0),MATCH(A71,Data!$A$2:$I$2,0)))*(IF(1+(INDEX('Positions array'!$A$1:$AA$33,MATCH(D71,'Positions array'!$A$1:$A$33,0),MATCH($B$2,'Positions array'!$A$1:$AA$1,0))-(INDEX('Positions array'!$A$1:$AA$33,MATCH(B71,'Positions array'!$A$1:$A$33,0),MATCH($B$2,'Positions array'!$A$1:$AA$1,0))))/10&lt;0.1,0.1,1+(INDEX('Positions array'!$A$1:$AA$33,MATCH(D71,'Positions array'!$A$1:$A$33,0),MATCH($B$2,'Positions array'!$A$1:$AA$1,0))-(INDEX('Positions array'!$A$1:$AA$33,MATCH(B71,'Positions array'!$A$1:$A$33,0),MATCH($B$2,'Positions array'!$A$1:$AA$1,0))))/10)),""))),0)</f>
        <v>0</v>
      </c>
    </row>
    <row r="72" spans="1:5" x14ac:dyDescent="0.25">
      <c r="A72" t="s">
        <v>4</v>
      </c>
      <c r="B72" t="s">
        <v>14</v>
      </c>
      <c r="C72" s="6">
        <f>IFERROR(IF(F72&gt;G72,(3-(IF($H72="",0,1)))*(INDEX(Data!$A$2:$I$6,MATCH($D$2,Data!$A$2:$A$6,0),MATCH(A72,Data!$A$2:$I$2,0)))*(IF(1+(INDEX('Positions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array'!$A$1:$AA$1,0))))/10)),IF(F72=G72,1*(INDEX(Data!$A$2:$I$6,MATCH($D$2,Data!$A$2:$A$6,0),MATCH(A72,Data!$A$2:$I$2,0)))*(IF(1+(INDEX('Positions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array'!$A$1:$AA$1,0))))/10)),IF(F72&lt;G72,(0+(IF($H72="",0,1)))*(INDEX(Data!$A$2:$I$6,MATCH($D$2,Data!$A$2:$A$6,0),MATCH(A72,Data!$A$2:$I$2,0)))*(IF(1+(INDEX('Positions array'!$A$1:$AA$33,MATCH(B72,'Positions array'!$A$1:$A$33,0),MATCH($B$2,'Positions array'!$A$1:$AA$1,0))-(INDEX('Positions array'!$A$1:$AA$33,MATCH(D72,'Positions array'!$A$1:$A$33,0),MATCH($B$2,'Positions array'!$A$1:$AA$1,0))))/10&lt;0.1,0.1,1+(INDEX('Positions array'!$A$1:$AA$33,MATCH(B72,'Positions array'!$A$1:$A$33,0),MATCH($B$2,'Positions array'!$A$1:$AA$1,0))-(INDEX('Positions array'!$A$1:$AA$33,MATCH(D72,'Positions array'!$A$1:$A$33,0),MATCH($B$2,'Positions array'!$A$1:$AA$1,0))))/10)),""))),0)</f>
        <v>0</v>
      </c>
      <c r="D72" t="s">
        <v>14</v>
      </c>
      <c r="E72" s="6">
        <f>IFERROR(IF(G72&gt;F72,(3-(IF($H72="",0,1)))*(INDEX(Data!$A$2:$I$6,MATCH($D$2,Data!$A$2:$A$6,0),MATCH(A72,Data!$A$2:$I$2,0)))*(IF(1+(INDEX('Positions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array'!$A$1:$AA$1,0))))/10)),IF(G72=F72,1*(INDEX(Data!$A$2:$I$6,MATCH($D$2,Data!$A$2:$A$6,0),MATCH(A72,Data!$A$2:$I$2,0)))*(IF(1+(INDEX('Positions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array'!$A$1:$AA$1,0))))/10)),IF(G72&lt;F72,(0+(IF($H72="",0,1)))*(INDEX(Data!$A$2:$I$6,MATCH($D$2,Data!$A$2:$A$6,0),MATCH(A72,Data!$A$2:$I$2,0)))*(IF(1+(INDEX('Positions array'!$A$1:$AA$33,MATCH(D72,'Positions array'!$A$1:$A$33,0),MATCH($B$2,'Positions array'!$A$1:$AA$1,0))-(INDEX('Positions array'!$A$1:$AA$33,MATCH(B72,'Positions array'!$A$1:$A$33,0),MATCH($B$2,'Positions array'!$A$1:$AA$1,0))))/10&lt;0.1,0.1,1+(INDEX('Positions array'!$A$1:$AA$33,MATCH(D72,'Positions array'!$A$1:$A$33,0),MATCH($B$2,'Positions array'!$A$1:$AA$1,0))-(INDEX('Positions array'!$A$1:$AA$33,MATCH(B72,'Positions array'!$A$1:$A$33,0),MATCH($B$2,'Positions array'!$A$1:$AA$1,0))))/10)),""))),0)</f>
        <v>0</v>
      </c>
    </row>
    <row r="73" spans="1:5" x14ac:dyDescent="0.25">
      <c r="A73" t="s">
        <v>4</v>
      </c>
      <c r="B73" t="s">
        <v>14</v>
      </c>
      <c r="C73" s="6">
        <f>IFERROR(IF(F73&gt;G73,(3-(IF($H73="",0,1)))*(INDEX(Data!$A$2:$I$6,MATCH($D$2,Data!$A$2:$A$6,0),MATCH(A73,Data!$A$2:$I$2,0)))*(IF(1+(INDEX('Positions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array'!$A$1:$AA$1,0))))/10)),IF(F73=G73,1*(INDEX(Data!$A$2:$I$6,MATCH($D$2,Data!$A$2:$A$6,0),MATCH(A73,Data!$A$2:$I$2,0)))*(IF(1+(INDEX('Positions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array'!$A$1:$AA$1,0))))/10)),IF(F73&lt;G73,(0+(IF($H73="",0,1)))*(INDEX(Data!$A$2:$I$6,MATCH($D$2,Data!$A$2:$A$6,0),MATCH(A73,Data!$A$2:$I$2,0)))*(IF(1+(INDEX('Positions array'!$A$1:$AA$33,MATCH(B73,'Positions array'!$A$1:$A$33,0),MATCH($B$2,'Positions array'!$A$1:$AA$1,0))-(INDEX('Positions array'!$A$1:$AA$33,MATCH(D73,'Positions array'!$A$1:$A$33,0),MATCH($B$2,'Positions array'!$A$1:$AA$1,0))))/10&lt;0.1,0.1,1+(INDEX('Positions array'!$A$1:$AA$33,MATCH(B73,'Positions array'!$A$1:$A$33,0),MATCH($B$2,'Positions array'!$A$1:$AA$1,0))-(INDEX('Positions array'!$A$1:$AA$33,MATCH(D73,'Positions array'!$A$1:$A$33,0),MATCH($B$2,'Positions array'!$A$1:$AA$1,0))))/10)),""))),0)</f>
        <v>0</v>
      </c>
      <c r="D73" t="s">
        <v>14</v>
      </c>
      <c r="E73" s="6">
        <f>IFERROR(IF(G73&gt;F73,(3-(IF($H73="",0,1)))*(INDEX(Data!$A$2:$I$6,MATCH($D$2,Data!$A$2:$A$6,0),MATCH(A73,Data!$A$2:$I$2,0)))*(IF(1+(INDEX('Positions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array'!$A$1:$AA$1,0))))/10)),IF(G73=F73,1*(INDEX(Data!$A$2:$I$6,MATCH($D$2,Data!$A$2:$A$6,0),MATCH(A73,Data!$A$2:$I$2,0)))*(IF(1+(INDEX('Positions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array'!$A$1:$AA$1,0))))/10)),IF(G73&lt;F73,(0+(IF($H73="",0,1)))*(INDEX(Data!$A$2:$I$6,MATCH($D$2,Data!$A$2:$A$6,0),MATCH(A73,Data!$A$2:$I$2,0)))*(IF(1+(INDEX('Positions array'!$A$1:$AA$33,MATCH(D73,'Positions array'!$A$1:$A$33,0),MATCH($B$2,'Positions array'!$A$1:$AA$1,0))-(INDEX('Positions array'!$A$1:$AA$33,MATCH(B73,'Positions array'!$A$1:$A$33,0),MATCH($B$2,'Positions array'!$A$1:$AA$1,0))))/10&lt;0.1,0.1,1+(INDEX('Positions array'!$A$1:$AA$33,MATCH(D73,'Positions array'!$A$1:$A$33,0),MATCH($B$2,'Positions array'!$A$1:$AA$1,0))-(INDEX('Positions array'!$A$1:$AA$33,MATCH(B73,'Positions array'!$A$1:$A$33,0),MATCH($B$2,'Positions array'!$A$1:$AA$1,0))))/10)),""))),0)</f>
        <v>0</v>
      </c>
    </row>
    <row r="74" spans="1:5" x14ac:dyDescent="0.25">
      <c r="A74" t="s">
        <v>4</v>
      </c>
      <c r="B74" t="s">
        <v>14</v>
      </c>
      <c r="C74" s="6">
        <f>IFERROR(IF(F74&gt;G74,(3-(IF($H74="",0,1)))*(INDEX(Data!$A$2:$I$6,MATCH($D$2,Data!$A$2:$A$6,0),MATCH(A74,Data!$A$2:$I$2,0)))*(IF(1+(INDEX('Positions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array'!$A$1:$AA$1,0))))/10)),IF(F74=G74,1*(INDEX(Data!$A$2:$I$6,MATCH($D$2,Data!$A$2:$A$6,0),MATCH(A74,Data!$A$2:$I$2,0)))*(IF(1+(INDEX('Positions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array'!$A$1:$AA$1,0))))/10)),IF(F74&lt;G74,(0+(IF($H74="",0,1)))*(INDEX(Data!$A$2:$I$6,MATCH($D$2,Data!$A$2:$A$6,0),MATCH(A74,Data!$A$2:$I$2,0)))*(IF(1+(INDEX('Positions array'!$A$1:$AA$33,MATCH(B74,'Positions array'!$A$1:$A$33,0),MATCH($B$2,'Positions array'!$A$1:$AA$1,0))-(INDEX('Positions array'!$A$1:$AA$33,MATCH(D74,'Positions array'!$A$1:$A$33,0),MATCH($B$2,'Positions array'!$A$1:$AA$1,0))))/10&lt;0.1,0.1,1+(INDEX('Positions array'!$A$1:$AA$33,MATCH(B74,'Positions array'!$A$1:$A$33,0),MATCH($B$2,'Positions array'!$A$1:$AA$1,0))-(INDEX('Positions array'!$A$1:$AA$33,MATCH(D74,'Positions array'!$A$1:$A$33,0),MATCH($B$2,'Positions array'!$A$1:$AA$1,0))))/10)),""))),0)</f>
        <v>0</v>
      </c>
      <c r="D74" t="s">
        <v>14</v>
      </c>
      <c r="E74" s="6">
        <f>IFERROR(IF(G74&gt;F74,(3-(IF($H74="",0,1)))*(INDEX(Data!$A$2:$I$6,MATCH($D$2,Data!$A$2:$A$6,0),MATCH(A74,Data!$A$2:$I$2,0)))*(IF(1+(INDEX('Positions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array'!$A$1:$AA$1,0))))/10)),IF(G74=F74,1*(INDEX(Data!$A$2:$I$6,MATCH($D$2,Data!$A$2:$A$6,0),MATCH(A74,Data!$A$2:$I$2,0)))*(IF(1+(INDEX('Positions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array'!$A$1:$AA$1,0))))/10)),IF(G74&lt;F74,(0+(IF($H74="",0,1)))*(INDEX(Data!$A$2:$I$6,MATCH($D$2,Data!$A$2:$A$6,0),MATCH(A74,Data!$A$2:$I$2,0)))*(IF(1+(INDEX('Positions array'!$A$1:$AA$33,MATCH(D74,'Positions array'!$A$1:$A$33,0),MATCH($B$2,'Positions array'!$A$1:$AA$1,0))-(INDEX('Positions array'!$A$1:$AA$33,MATCH(B74,'Positions array'!$A$1:$A$33,0),MATCH($B$2,'Positions array'!$A$1:$AA$1,0))))/10&lt;0.1,0.1,1+(INDEX('Positions array'!$A$1:$AA$33,MATCH(D74,'Positions array'!$A$1:$A$33,0),MATCH($B$2,'Positions array'!$A$1:$AA$1,0))-(INDEX('Positions array'!$A$1:$AA$33,MATCH(B74,'Positions array'!$A$1:$A$33,0),MATCH($B$2,'Positions array'!$A$1:$AA$1,0))))/10)),""))),0)</f>
        <v>0</v>
      </c>
    </row>
    <row r="75" spans="1:5" x14ac:dyDescent="0.25">
      <c r="A75" t="s">
        <v>4</v>
      </c>
      <c r="B75" t="s">
        <v>14</v>
      </c>
      <c r="C75" s="6">
        <f>IFERROR(IF(F75&gt;G75,(3-(IF($H75="",0,1)))*(INDEX(Data!$A$2:$I$6,MATCH($D$2,Data!$A$2:$A$6,0),MATCH(A75,Data!$A$2:$I$2,0)))*(IF(1+(INDEX('Positions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array'!$A$1:$AA$1,0))))/10)),IF(F75=G75,1*(INDEX(Data!$A$2:$I$6,MATCH($D$2,Data!$A$2:$A$6,0),MATCH(A75,Data!$A$2:$I$2,0)))*(IF(1+(INDEX('Positions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array'!$A$1:$AA$1,0))))/10)),IF(F75&lt;G75,(0+(IF($H75="",0,1)))*(INDEX(Data!$A$2:$I$6,MATCH($D$2,Data!$A$2:$A$6,0),MATCH(A75,Data!$A$2:$I$2,0)))*(IF(1+(INDEX('Positions array'!$A$1:$AA$33,MATCH(B75,'Positions array'!$A$1:$A$33,0),MATCH($B$2,'Positions array'!$A$1:$AA$1,0))-(INDEX('Positions array'!$A$1:$AA$33,MATCH(D75,'Positions array'!$A$1:$A$33,0),MATCH($B$2,'Positions array'!$A$1:$AA$1,0))))/10&lt;0.1,0.1,1+(INDEX('Positions array'!$A$1:$AA$33,MATCH(B75,'Positions array'!$A$1:$A$33,0),MATCH($B$2,'Positions array'!$A$1:$AA$1,0))-(INDEX('Positions array'!$A$1:$AA$33,MATCH(D75,'Positions array'!$A$1:$A$33,0),MATCH($B$2,'Positions array'!$A$1:$AA$1,0))))/10)),""))),0)</f>
        <v>0</v>
      </c>
      <c r="D75" t="s">
        <v>14</v>
      </c>
      <c r="E75" s="6">
        <f>IFERROR(IF(G75&gt;F75,(3-(IF($H75="",0,1)))*(INDEX(Data!$A$2:$I$6,MATCH($D$2,Data!$A$2:$A$6,0),MATCH(A75,Data!$A$2:$I$2,0)))*(IF(1+(INDEX('Positions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array'!$A$1:$AA$1,0))))/10)),IF(G75=F75,1*(INDEX(Data!$A$2:$I$6,MATCH($D$2,Data!$A$2:$A$6,0),MATCH(A75,Data!$A$2:$I$2,0)))*(IF(1+(INDEX('Positions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array'!$A$1:$AA$1,0))))/10)),IF(G75&lt;F75,(0+(IF($H75="",0,1)))*(INDEX(Data!$A$2:$I$6,MATCH($D$2,Data!$A$2:$A$6,0),MATCH(A75,Data!$A$2:$I$2,0)))*(IF(1+(INDEX('Positions array'!$A$1:$AA$33,MATCH(D75,'Positions array'!$A$1:$A$33,0),MATCH($B$2,'Positions array'!$A$1:$AA$1,0))-(INDEX('Positions array'!$A$1:$AA$33,MATCH(B75,'Positions array'!$A$1:$A$33,0),MATCH($B$2,'Positions array'!$A$1:$AA$1,0))))/10&lt;0.1,0.1,1+(INDEX('Positions array'!$A$1:$AA$33,MATCH(D75,'Positions array'!$A$1:$A$33,0),MATCH($B$2,'Positions array'!$A$1:$AA$1,0))-(INDEX('Positions array'!$A$1:$AA$33,MATCH(B75,'Positions array'!$A$1:$A$33,0),MATCH($B$2,'Positions array'!$A$1:$AA$1,0))))/10)),""))),0)</f>
        <v>0</v>
      </c>
    </row>
    <row r="76" spans="1:5" x14ac:dyDescent="0.25">
      <c r="A76" t="s">
        <v>4</v>
      </c>
      <c r="B76" t="s">
        <v>14</v>
      </c>
      <c r="C76" s="6">
        <f>IFERROR(IF(F76&gt;G76,(3-(IF($H76="",0,1)))*(INDEX(Data!$A$2:$I$6,MATCH($D$2,Data!$A$2:$A$6,0),MATCH(A76,Data!$A$2:$I$2,0)))*(IF(1+(INDEX('Positions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array'!$A$1:$AA$1,0))))/10)),IF(F76=G76,1*(INDEX(Data!$A$2:$I$6,MATCH($D$2,Data!$A$2:$A$6,0),MATCH(A76,Data!$A$2:$I$2,0)))*(IF(1+(INDEX('Positions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array'!$A$1:$AA$1,0))))/10)),IF(F76&lt;G76,(0+(IF($H76="",0,1)))*(INDEX(Data!$A$2:$I$6,MATCH($D$2,Data!$A$2:$A$6,0),MATCH(A76,Data!$A$2:$I$2,0)))*(IF(1+(INDEX('Positions array'!$A$1:$AA$33,MATCH(B76,'Positions array'!$A$1:$A$33,0),MATCH($B$2,'Positions array'!$A$1:$AA$1,0))-(INDEX('Positions array'!$A$1:$AA$33,MATCH(D76,'Positions array'!$A$1:$A$33,0),MATCH($B$2,'Positions array'!$A$1:$AA$1,0))))/10&lt;0.1,0.1,1+(INDEX('Positions array'!$A$1:$AA$33,MATCH(B76,'Positions array'!$A$1:$A$33,0),MATCH($B$2,'Positions array'!$A$1:$AA$1,0))-(INDEX('Positions array'!$A$1:$AA$33,MATCH(D76,'Positions array'!$A$1:$A$33,0),MATCH($B$2,'Positions array'!$A$1:$AA$1,0))))/10)),""))),0)</f>
        <v>0</v>
      </c>
      <c r="D76" t="s">
        <v>14</v>
      </c>
      <c r="E76" s="6">
        <f>IFERROR(IF(G76&gt;F76,(3-(IF($H76="",0,1)))*(INDEX(Data!$A$2:$I$6,MATCH($D$2,Data!$A$2:$A$6,0),MATCH(A76,Data!$A$2:$I$2,0)))*(IF(1+(INDEX('Positions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array'!$A$1:$AA$1,0))))/10)),IF(G76=F76,1*(INDEX(Data!$A$2:$I$6,MATCH($D$2,Data!$A$2:$A$6,0),MATCH(A76,Data!$A$2:$I$2,0)))*(IF(1+(INDEX('Positions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array'!$A$1:$AA$1,0))))/10)),IF(G76&lt;F76,(0+(IF($H76="",0,1)))*(INDEX(Data!$A$2:$I$6,MATCH($D$2,Data!$A$2:$A$6,0),MATCH(A76,Data!$A$2:$I$2,0)))*(IF(1+(INDEX('Positions array'!$A$1:$AA$33,MATCH(D76,'Positions array'!$A$1:$A$33,0),MATCH($B$2,'Positions array'!$A$1:$AA$1,0))-(INDEX('Positions array'!$A$1:$AA$33,MATCH(B76,'Positions array'!$A$1:$A$33,0),MATCH($B$2,'Positions array'!$A$1:$AA$1,0))))/10&lt;0.1,0.1,1+(INDEX('Positions array'!$A$1:$AA$33,MATCH(D76,'Positions array'!$A$1:$A$33,0),MATCH($B$2,'Positions array'!$A$1:$AA$1,0))-(INDEX('Positions array'!$A$1:$AA$33,MATCH(B76,'Positions array'!$A$1:$A$33,0),MATCH($B$2,'Positions array'!$A$1:$AA$1,0))))/10)),""))),0)</f>
        <v>0</v>
      </c>
    </row>
    <row r="77" spans="1:5" x14ac:dyDescent="0.25">
      <c r="A77" t="s">
        <v>4</v>
      </c>
      <c r="B77" t="s">
        <v>14</v>
      </c>
      <c r="C77" s="6">
        <f>IFERROR(IF(F77&gt;G77,(3-(IF($H77="",0,1)))*(INDEX(Data!$A$2:$I$6,MATCH($D$2,Data!$A$2:$A$6,0),MATCH(A77,Data!$A$2:$I$2,0)))*(IF(1+(INDEX('Positions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array'!$A$1:$AA$1,0))))/10)),IF(F77=G77,1*(INDEX(Data!$A$2:$I$6,MATCH($D$2,Data!$A$2:$A$6,0),MATCH(A77,Data!$A$2:$I$2,0)))*(IF(1+(INDEX('Positions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array'!$A$1:$AA$1,0))))/10)),IF(F77&lt;G77,(0+(IF($H77="",0,1)))*(INDEX(Data!$A$2:$I$6,MATCH($D$2,Data!$A$2:$A$6,0),MATCH(A77,Data!$A$2:$I$2,0)))*(IF(1+(INDEX('Positions array'!$A$1:$AA$33,MATCH(B77,'Positions array'!$A$1:$A$33,0),MATCH($B$2,'Positions array'!$A$1:$AA$1,0))-(INDEX('Positions array'!$A$1:$AA$33,MATCH(D77,'Positions array'!$A$1:$A$33,0),MATCH($B$2,'Positions array'!$A$1:$AA$1,0))))/10&lt;0.1,0.1,1+(INDEX('Positions array'!$A$1:$AA$33,MATCH(B77,'Positions array'!$A$1:$A$33,0),MATCH($B$2,'Positions array'!$A$1:$AA$1,0))-(INDEX('Positions array'!$A$1:$AA$33,MATCH(D77,'Positions array'!$A$1:$A$33,0),MATCH($B$2,'Positions array'!$A$1:$AA$1,0))))/10)),""))),0)</f>
        <v>0</v>
      </c>
      <c r="D77" t="s">
        <v>14</v>
      </c>
      <c r="E77" s="6">
        <f>IFERROR(IF(G77&gt;F77,(3-(IF($H77="",0,1)))*(INDEX(Data!$A$2:$I$6,MATCH($D$2,Data!$A$2:$A$6,0),MATCH(A77,Data!$A$2:$I$2,0)))*(IF(1+(INDEX('Positions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array'!$A$1:$AA$1,0))))/10)),IF(G77=F77,1*(INDEX(Data!$A$2:$I$6,MATCH($D$2,Data!$A$2:$A$6,0),MATCH(A77,Data!$A$2:$I$2,0)))*(IF(1+(INDEX('Positions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array'!$A$1:$AA$1,0))))/10)),IF(G77&lt;F77,(0+(IF($H77="",0,1)))*(INDEX(Data!$A$2:$I$6,MATCH($D$2,Data!$A$2:$A$6,0),MATCH(A77,Data!$A$2:$I$2,0)))*(IF(1+(INDEX('Positions array'!$A$1:$AA$33,MATCH(D77,'Positions array'!$A$1:$A$33,0),MATCH($B$2,'Positions array'!$A$1:$AA$1,0))-(INDEX('Positions array'!$A$1:$AA$33,MATCH(B77,'Positions array'!$A$1:$A$33,0),MATCH($B$2,'Positions array'!$A$1:$AA$1,0))))/10&lt;0.1,0.1,1+(INDEX('Positions array'!$A$1:$AA$33,MATCH(D77,'Positions array'!$A$1:$A$33,0),MATCH($B$2,'Positions array'!$A$1:$AA$1,0))-(INDEX('Positions array'!$A$1:$AA$33,MATCH(B77,'Positions array'!$A$1:$A$33,0),MATCH($B$2,'Positions array'!$A$1:$AA$1,0))))/10)),""))),0)</f>
        <v>0</v>
      </c>
    </row>
    <row r="78" spans="1:5" x14ac:dyDescent="0.25">
      <c r="A78" t="s">
        <v>4</v>
      </c>
      <c r="B78" t="s">
        <v>14</v>
      </c>
      <c r="C78" s="6">
        <f>IFERROR(IF(F78&gt;G78,(3-(IF($H78="",0,1)))*(INDEX(Data!$A$2:$I$6,MATCH($D$2,Data!$A$2:$A$6,0),MATCH(A78,Data!$A$2:$I$2,0)))*(IF(1+(INDEX('Positions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array'!$A$1:$AA$1,0))))/10)),IF(F78=G78,1*(INDEX(Data!$A$2:$I$6,MATCH($D$2,Data!$A$2:$A$6,0),MATCH(A78,Data!$A$2:$I$2,0)))*(IF(1+(INDEX('Positions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array'!$A$1:$AA$1,0))))/10)),IF(F78&lt;G78,(0+(IF($H78="",0,1)))*(INDEX(Data!$A$2:$I$6,MATCH($D$2,Data!$A$2:$A$6,0),MATCH(A78,Data!$A$2:$I$2,0)))*(IF(1+(INDEX('Positions array'!$A$1:$AA$33,MATCH(B78,'Positions array'!$A$1:$A$33,0),MATCH($B$2,'Positions array'!$A$1:$AA$1,0))-(INDEX('Positions array'!$A$1:$AA$33,MATCH(D78,'Positions array'!$A$1:$A$33,0),MATCH($B$2,'Positions array'!$A$1:$AA$1,0))))/10&lt;0.1,0.1,1+(INDEX('Positions array'!$A$1:$AA$33,MATCH(B78,'Positions array'!$A$1:$A$33,0),MATCH($B$2,'Positions array'!$A$1:$AA$1,0))-(INDEX('Positions array'!$A$1:$AA$33,MATCH(D78,'Positions array'!$A$1:$A$33,0),MATCH($B$2,'Positions array'!$A$1:$AA$1,0))))/10)),""))),0)</f>
        <v>0</v>
      </c>
      <c r="D78" t="s">
        <v>14</v>
      </c>
      <c r="E78" s="6">
        <f>IFERROR(IF(G78&gt;F78,(3-(IF($H78="",0,1)))*(INDEX(Data!$A$2:$I$6,MATCH($D$2,Data!$A$2:$A$6,0),MATCH(A78,Data!$A$2:$I$2,0)))*(IF(1+(INDEX('Positions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array'!$A$1:$AA$1,0))))/10)),IF(G78=F78,1*(INDEX(Data!$A$2:$I$6,MATCH($D$2,Data!$A$2:$A$6,0),MATCH(A78,Data!$A$2:$I$2,0)))*(IF(1+(INDEX('Positions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array'!$A$1:$AA$1,0))))/10)),IF(G78&lt;F78,(0+(IF($H78="",0,1)))*(INDEX(Data!$A$2:$I$6,MATCH($D$2,Data!$A$2:$A$6,0),MATCH(A78,Data!$A$2:$I$2,0)))*(IF(1+(INDEX('Positions array'!$A$1:$AA$33,MATCH(D78,'Positions array'!$A$1:$A$33,0),MATCH($B$2,'Positions array'!$A$1:$AA$1,0))-(INDEX('Positions array'!$A$1:$AA$33,MATCH(B78,'Positions array'!$A$1:$A$33,0),MATCH($B$2,'Positions array'!$A$1:$AA$1,0))))/10&lt;0.1,0.1,1+(INDEX('Positions array'!$A$1:$AA$33,MATCH(D78,'Positions array'!$A$1:$A$33,0),MATCH($B$2,'Positions array'!$A$1:$AA$1,0))-(INDEX('Positions array'!$A$1:$AA$33,MATCH(B78,'Positions array'!$A$1:$A$33,0),MATCH($B$2,'Positions array'!$A$1:$AA$1,0))))/10)),""))),0)</f>
        <v>0</v>
      </c>
    </row>
    <row r="79" spans="1:5" x14ac:dyDescent="0.25">
      <c r="A79" t="s">
        <v>4</v>
      </c>
      <c r="B79" t="s">
        <v>14</v>
      </c>
      <c r="C79" s="6">
        <f>IFERROR(IF(F79&gt;G79,(3-(IF($H79="",0,1)))*(INDEX(Data!$A$2:$I$6,MATCH($D$2,Data!$A$2:$A$6,0),MATCH(A79,Data!$A$2:$I$2,0)))*(IF(1+(INDEX('Positions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array'!$A$1:$AA$1,0))))/10)),IF(F79=G79,1*(INDEX(Data!$A$2:$I$6,MATCH($D$2,Data!$A$2:$A$6,0),MATCH(A79,Data!$A$2:$I$2,0)))*(IF(1+(INDEX('Positions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array'!$A$1:$AA$1,0))))/10)),IF(F79&lt;G79,(0+(IF($H79="",0,1)))*(INDEX(Data!$A$2:$I$6,MATCH($D$2,Data!$A$2:$A$6,0),MATCH(A79,Data!$A$2:$I$2,0)))*(IF(1+(INDEX('Positions array'!$A$1:$AA$33,MATCH(B79,'Positions array'!$A$1:$A$33,0),MATCH($B$2,'Positions array'!$A$1:$AA$1,0))-(INDEX('Positions array'!$A$1:$AA$33,MATCH(D79,'Positions array'!$A$1:$A$33,0),MATCH($B$2,'Positions array'!$A$1:$AA$1,0))))/10&lt;0.1,0.1,1+(INDEX('Positions array'!$A$1:$AA$33,MATCH(B79,'Positions array'!$A$1:$A$33,0),MATCH($B$2,'Positions array'!$A$1:$AA$1,0))-(INDEX('Positions array'!$A$1:$AA$33,MATCH(D79,'Positions array'!$A$1:$A$33,0),MATCH($B$2,'Positions array'!$A$1:$AA$1,0))))/10)),""))),0)</f>
        <v>0</v>
      </c>
      <c r="D79" t="s">
        <v>14</v>
      </c>
      <c r="E79" s="6">
        <f>IFERROR(IF(G79&gt;F79,(3-(IF($H79="",0,1)))*(INDEX(Data!$A$2:$I$6,MATCH($D$2,Data!$A$2:$A$6,0),MATCH(A79,Data!$A$2:$I$2,0)))*(IF(1+(INDEX('Positions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array'!$A$1:$AA$1,0))))/10)),IF(G79=F79,1*(INDEX(Data!$A$2:$I$6,MATCH($D$2,Data!$A$2:$A$6,0),MATCH(A79,Data!$A$2:$I$2,0)))*(IF(1+(INDEX('Positions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array'!$A$1:$AA$1,0))))/10)),IF(G79&lt;F79,(0+(IF($H79="",0,1)))*(INDEX(Data!$A$2:$I$6,MATCH($D$2,Data!$A$2:$A$6,0),MATCH(A79,Data!$A$2:$I$2,0)))*(IF(1+(INDEX('Positions array'!$A$1:$AA$33,MATCH(D79,'Positions array'!$A$1:$A$33,0),MATCH($B$2,'Positions array'!$A$1:$AA$1,0))-(INDEX('Positions array'!$A$1:$AA$33,MATCH(B79,'Positions array'!$A$1:$A$33,0),MATCH($B$2,'Positions array'!$A$1:$AA$1,0))))/10&lt;0.1,0.1,1+(INDEX('Positions array'!$A$1:$AA$33,MATCH(D79,'Positions array'!$A$1:$A$33,0),MATCH($B$2,'Positions array'!$A$1:$AA$1,0))-(INDEX('Positions array'!$A$1:$AA$33,MATCH(B79,'Positions array'!$A$1:$A$33,0),MATCH($B$2,'Positions array'!$A$1:$AA$1,0))))/10)),""))),0)</f>
        <v>0</v>
      </c>
    </row>
    <row r="80" spans="1:5" x14ac:dyDescent="0.25">
      <c r="A80" t="s">
        <v>4</v>
      </c>
      <c r="B80" t="s">
        <v>14</v>
      </c>
      <c r="C80" s="6">
        <f>IFERROR(IF(F80&gt;G80,(3-(IF($H80="",0,1)))*(INDEX(Data!$A$2:$I$6,MATCH($D$2,Data!$A$2:$A$6,0),MATCH(A80,Data!$A$2:$I$2,0)))*(IF(1+(INDEX('Positions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array'!$A$1:$AA$1,0))))/10)),IF(F80=G80,1*(INDEX(Data!$A$2:$I$6,MATCH($D$2,Data!$A$2:$A$6,0),MATCH(A80,Data!$A$2:$I$2,0)))*(IF(1+(INDEX('Positions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array'!$A$1:$AA$1,0))))/10)),IF(F80&lt;G80,(0+(IF($H80="",0,1)))*(INDEX(Data!$A$2:$I$6,MATCH($D$2,Data!$A$2:$A$6,0),MATCH(A80,Data!$A$2:$I$2,0)))*(IF(1+(INDEX('Positions array'!$A$1:$AA$33,MATCH(B80,'Positions array'!$A$1:$A$33,0),MATCH($B$2,'Positions array'!$A$1:$AA$1,0))-(INDEX('Positions array'!$A$1:$AA$33,MATCH(D80,'Positions array'!$A$1:$A$33,0),MATCH($B$2,'Positions array'!$A$1:$AA$1,0))))/10&lt;0.1,0.1,1+(INDEX('Positions array'!$A$1:$AA$33,MATCH(B80,'Positions array'!$A$1:$A$33,0),MATCH($B$2,'Positions array'!$A$1:$AA$1,0))-(INDEX('Positions array'!$A$1:$AA$33,MATCH(D80,'Positions array'!$A$1:$A$33,0),MATCH($B$2,'Positions array'!$A$1:$AA$1,0))))/10)),""))),0)</f>
        <v>0</v>
      </c>
      <c r="D80" t="s">
        <v>14</v>
      </c>
      <c r="E80" s="6">
        <f>IFERROR(IF(G80&gt;F80,(3-(IF($H80="",0,1)))*(INDEX(Data!$A$2:$I$6,MATCH($D$2,Data!$A$2:$A$6,0),MATCH(A80,Data!$A$2:$I$2,0)))*(IF(1+(INDEX('Positions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array'!$A$1:$AA$1,0))))/10)),IF(G80=F80,1*(INDEX(Data!$A$2:$I$6,MATCH($D$2,Data!$A$2:$A$6,0),MATCH(A80,Data!$A$2:$I$2,0)))*(IF(1+(INDEX('Positions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array'!$A$1:$AA$1,0))))/10)),IF(G80&lt;F80,(0+(IF($H80="",0,1)))*(INDEX(Data!$A$2:$I$6,MATCH($D$2,Data!$A$2:$A$6,0),MATCH(A80,Data!$A$2:$I$2,0)))*(IF(1+(INDEX('Positions array'!$A$1:$AA$33,MATCH(D80,'Positions array'!$A$1:$A$33,0),MATCH($B$2,'Positions array'!$A$1:$AA$1,0))-(INDEX('Positions array'!$A$1:$AA$33,MATCH(B80,'Positions array'!$A$1:$A$33,0),MATCH($B$2,'Positions array'!$A$1:$AA$1,0))))/10&lt;0.1,0.1,1+(INDEX('Positions array'!$A$1:$AA$33,MATCH(D80,'Positions array'!$A$1:$A$33,0),MATCH($B$2,'Positions array'!$A$1:$AA$1,0))-(INDEX('Positions array'!$A$1:$AA$33,MATCH(B80,'Positions array'!$A$1:$A$33,0),MATCH($B$2,'Positions array'!$A$1:$AA$1,0))))/10)),""))),0)</f>
        <v>0</v>
      </c>
    </row>
    <row r="81" spans="1:5" x14ac:dyDescent="0.25">
      <c r="A81" t="s">
        <v>4</v>
      </c>
      <c r="B81" t="s">
        <v>14</v>
      </c>
      <c r="C81" s="6">
        <f>IFERROR(IF(F81&gt;G81,(3-(IF($H81="",0,1)))*(INDEX(Data!$A$2:$I$6,MATCH($D$2,Data!$A$2:$A$6,0),MATCH(A81,Data!$A$2:$I$2,0)))*(IF(1+(INDEX('Positions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array'!$A$1:$AA$1,0))))/10)),IF(F81=G81,1*(INDEX(Data!$A$2:$I$6,MATCH($D$2,Data!$A$2:$A$6,0),MATCH(A81,Data!$A$2:$I$2,0)))*(IF(1+(INDEX('Positions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array'!$A$1:$AA$1,0))))/10)),IF(F81&lt;G81,(0+(IF($H81="",0,1)))*(INDEX(Data!$A$2:$I$6,MATCH($D$2,Data!$A$2:$A$6,0),MATCH(A81,Data!$A$2:$I$2,0)))*(IF(1+(INDEX('Positions array'!$A$1:$AA$33,MATCH(B81,'Positions array'!$A$1:$A$33,0),MATCH($B$2,'Positions array'!$A$1:$AA$1,0))-(INDEX('Positions array'!$A$1:$AA$33,MATCH(D81,'Positions array'!$A$1:$A$33,0),MATCH($B$2,'Positions array'!$A$1:$AA$1,0))))/10&lt;0.1,0.1,1+(INDEX('Positions array'!$A$1:$AA$33,MATCH(B81,'Positions array'!$A$1:$A$33,0),MATCH($B$2,'Positions array'!$A$1:$AA$1,0))-(INDEX('Positions array'!$A$1:$AA$33,MATCH(D81,'Positions array'!$A$1:$A$33,0),MATCH($B$2,'Positions array'!$A$1:$AA$1,0))))/10)),""))),0)</f>
        <v>0</v>
      </c>
      <c r="D81" t="s">
        <v>14</v>
      </c>
      <c r="E81" s="6">
        <f>IFERROR(IF(G81&gt;F81,(3-(IF($H81="",0,1)))*(INDEX(Data!$A$2:$I$6,MATCH($D$2,Data!$A$2:$A$6,0),MATCH(A81,Data!$A$2:$I$2,0)))*(IF(1+(INDEX('Positions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array'!$A$1:$AA$1,0))))/10)),IF(G81=F81,1*(INDEX(Data!$A$2:$I$6,MATCH($D$2,Data!$A$2:$A$6,0),MATCH(A81,Data!$A$2:$I$2,0)))*(IF(1+(INDEX('Positions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array'!$A$1:$AA$1,0))))/10)),IF(G81&lt;F81,(0+(IF($H81="",0,1)))*(INDEX(Data!$A$2:$I$6,MATCH($D$2,Data!$A$2:$A$6,0),MATCH(A81,Data!$A$2:$I$2,0)))*(IF(1+(INDEX('Positions array'!$A$1:$AA$33,MATCH(D81,'Positions array'!$A$1:$A$33,0),MATCH($B$2,'Positions array'!$A$1:$AA$1,0))-(INDEX('Positions array'!$A$1:$AA$33,MATCH(B81,'Positions array'!$A$1:$A$33,0),MATCH($B$2,'Positions array'!$A$1:$AA$1,0))))/10&lt;0.1,0.1,1+(INDEX('Positions array'!$A$1:$AA$33,MATCH(D81,'Positions array'!$A$1:$A$33,0),MATCH($B$2,'Positions array'!$A$1:$AA$1,0))-(INDEX('Positions array'!$A$1:$AA$33,MATCH(B81,'Positions array'!$A$1:$A$33,0),MATCH($B$2,'Positions array'!$A$1:$AA$1,0))))/10)),""))),0)</f>
        <v>0</v>
      </c>
    </row>
    <row r="82" spans="1:5" x14ac:dyDescent="0.25">
      <c r="A82" t="s">
        <v>4</v>
      </c>
      <c r="B82" t="s">
        <v>14</v>
      </c>
      <c r="C82" s="6">
        <f>IFERROR(IF(F82&gt;G82,(3-(IF($H82="",0,1)))*(INDEX(Data!$A$2:$I$6,MATCH($D$2,Data!$A$2:$A$6,0),MATCH(A82,Data!$A$2:$I$2,0)))*(IF(1+(INDEX('Positions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array'!$A$1:$AA$1,0))))/10)),IF(F82=G82,1*(INDEX(Data!$A$2:$I$6,MATCH($D$2,Data!$A$2:$A$6,0),MATCH(A82,Data!$A$2:$I$2,0)))*(IF(1+(INDEX('Positions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array'!$A$1:$AA$1,0))))/10)),IF(F82&lt;G82,(0+(IF($H82="",0,1)))*(INDEX(Data!$A$2:$I$6,MATCH($D$2,Data!$A$2:$A$6,0),MATCH(A82,Data!$A$2:$I$2,0)))*(IF(1+(INDEX('Positions array'!$A$1:$AA$33,MATCH(B82,'Positions array'!$A$1:$A$33,0),MATCH($B$2,'Positions array'!$A$1:$AA$1,0))-(INDEX('Positions array'!$A$1:$AA$33,MATCH(D82,'Positions array'!$A$1:$A$33,0),MATCH($B$2,'Positions array'!$A$1:$AA$1,0))))/10&lt;0.1,0.1,1+(INDEX('Positions array'!$A$1:$AA$33,MATCH(B82,'Positions array'!$A$1:$A$33,0),MATCH($B$2,'Positions array'!$A$1:$AA$1,0))-(INDEX('Positions array'!$A$1:$AA$33,MATCH(D82,'Positions array'!$A$1:$A$33,0),MATCH($B$2,'Positions array'!$A$1:$AA$1,0))))/10)),""))),0)</f>
        <v>0</v>
      </c>
      <c r="D82" t="s">
        <v>14</v>
      </c>
      <c r="E82" s="6">
        <f>IFERROR(IF(G82&gt;F82,(3-(IF($H82="",0,1)))*(INDEX(Data!$A$2:$I$6,MATCH($D$2,Data!$A$2:$A$6,0),MATCH(A82,Data!$A$2:$I$2,0)))*(IF(1+(INDEX('Positions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array'!$A$1:$AA$1,0))))/10)),IF(G82=F82,1*(INDEX(Data!$A$2:$I$6,MATCH($D$2,Data!$A$2:$A$6,0),MATCH(A82,Data!$A$2:$I$2,0)))*(IF(1+(INDEX('Positions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array'!$A$1:$AA$1,0))))/10)),IF(G82&lt;F82,(0+(IF($H82="",0,1)))*(INDEX(Data!$A$2:$I$6,MATCH($D$2,Data!$A$2:$A$6,0),MATCH(A82,Data!$A$2:$I$2,0)))*(IF(1+(INDEX('Positions array'!$A$1:$AA$33,MATCH(D82,'Positions array'!$A$1:$A$33,0),MATCH($B$2,'Positions array'!$A$1:$AA$1,0))-(INDEX('Positions array'!$A$1:$AA$33,MATCH(B82,'Positions array'!$A$1:$A$33,0),MATCH($B$2,'Positions array'!$A$1:$AA$1,0))))/10&lt;0.1,0.1,1+(INDEX('Positions array'!$A$1:$AA$33,MATCH(D82,'Positions array'!$A$1:$A$33,0),MATCH($B$2,'Positions array'!$A$1:$AA$1,0))-(INDEX('Positions array'!$A$1:$AA$33,MATCH(B82,'Positions array'!$A$1:$A$33,0),MATCH($B$2,'Positions array'!$A$1:$AA$1,0))))/10)),""))),0)</f>
        <v>0</v>
      </c>
    </row>
    <row r="83" spans="1:5" x14ac:dyDescent="0.25">
      <c r="A83" t="s">
        <v>4</v>
      </c>
      <c r="B83" t="s">
        <v>14</v>
      </c>
      <c r="C83" s="6">
        <f>IFERROR(IF(F83&gt;G83,(3-(IF($H83="",0,1)))*(INDEX(Data!$A$2:$I$6,MATCH($D$2,Data!$A$2:$A$6,0),MATCH(A83,Data!$A$2:$I$2,0)))*(IF(1+(INDEX('Positions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array'!$A$1:$AA$1,0))))/10)),IF(F83=G83,1*(INDEX(Data!$A$2:$I$6,MATCH($D$2,Data!$A$2:$A$6,0),MATCH(A83,Data!$A$2:$I$2,0)))*(IF(1+(INDEX('Positions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array'!$A$1:$AA$1,0))))/10)),IF(F83&lt;G83,(0+(IF($H83="",0,1)))*(INDEX(Data!$A$2:$I$6,MATCH($D$2,Data!$A$2:$A$6,0),MATCH(A83,Data!$A$2:$I$2,0)))*(IF(1+(INDEX('Positions array'!$A$1:$AA$33,MATCH(B83,'Positions array'!$A$1:$A$33,0),MATCH($B$2,'Positions array'!$A$1:$AA$1,0))-(INDEX('Positions array'!$A$1:$AA$33,MATCH(D83,'Positions array'!$A$1:$A$33,0),MATCH($B$2,'Positions array'!$A$1:$AA$1,0))))/10&lt;0.1,0.1,1+(INDEX('Positions array'!$A$1:$AA$33,MATCH(B83,'Positions array'!$A$1:$A$33,0),MATCH($B$2,'Positions array'!$A$1:$AA$1,0))-(INDEX('Positions array'!$A$1:$AA$33,MATCH(D83,'Positions array'!$A$1:$A$33,0),MATCH($B$2,'Positions array'!$A$1:$AA$1,0))))/10)),""))),0)</f>
        <v>0</v>
      </c>
      <c r="D83" t="s">
        <v>14</v>
      </c>
      <c r="E83" s="6">
        <f>IFERROR(IF(G83&gt;F83,(3-(IF($H83="",0,1)))*(INDEX(Data!$A$2:$I$6,MATCH($D$2,Data!$A$2:$A$6,0),MATCH(A83,Data!$A$2:$I$2,0)))*(IF(1+(INDEX('Positions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array'!$A$1:$AA$1,0))))/10)),IF(G83=F83,1*(INDEX(Data!$A$2:$I$6,MATCH($D$2,Data!$A$2:$A$6,0),MATCH(A83,Data!$A$2:$I$2,0)))*(IF(1+(INDEX('Positions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array'!$A$1:$AA$1,0))))/10)),IF(G83&lt;F83,(0+(IF($H83="",0,1)))*(INDEX(Data!$A$2:$I$6,MATCH($D$2,Data!$A$2:$A$6,0),MATCH(A83,Data!$A$2:$I$2,0)))*(IF(1+(INDEX('Positions array'!$A$1:$AA$33,MATCH(D83,'Positions array'!$A$1:$A$33,0),MATCH($B$2,'Positions array'!$A$1:$AA$1,0))-(INDEX('Positions array'!$A$1:$AA$33,MATCH(B83,'Positions array'!$A$1:$A$33,0),MATCH($B$2,'Positions array'!$A$1:$AA$1,0))))/10&lt;0.1,0.1,1+(INDEX('Positions array'!$A$1:$AA$33,MATCH(D83,'Positions array'!$A$1:$A$33,0),MATCH($B$2,'Positions array'!$A$1:$AA$1,0))-(INDEX('Positions array'!$A$1:$AA$33,MATCH(B83,'Positions array'!$A$1:$A$33,0),MATCH($B$2,'Positions array'!$A$1:$AA$1,0))))/10)),""))),0)</f>
        <v>0</v>
      </c>
    </row>
    <row r="84" spans="1:5" x14ac:dyDescent="0.25">
      <c r="A84" t="s">
        <v>4</v>
      </c>
      <c r="B84" t="s">
        <v>14</v>
      </c>
      <c r="C84" s="6">
        <f>IFERROR(IF(F84&gt;G84,(3-(IF($H84="",0,1)))*(INDEX(Data!$A$2:$I$6,MATCH($D$2,Data!$A$2:$A$6,0),MATCH(A84,Data!$A$2:$I$2,0)))*(IF(1+(INDEX('Positions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array'!$A$1:$AA$1,0))))/10)),IF(F84=G84,1*(INDEX(Data!$A$2:$I$6,MATCH($D$2,Data!$A$2:$A$6,0),MATCH(A84,Data!$A$2:$I$2,0)))*(IF(1+(INDEX('Positions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array'!$A$1:$AA$1,0))))/10)),IF(F84&lt;G84,(0+(IF($H84="",0,1)))*(INDEX(Data!$A$2:$I$6,MATCH($D$2,Data!$A$2:$A$6,0),MATCH(A84,Data!$A$2:$I$2,0)))*(IF(1+(INDEX('Positions array'!$A$1:$AA$33,MATCH(B84,'Positions array'!$A$1:$A$33,0),MATCH($B$2,'Positions array'!$A$1:$AA$1,0))-(INDEX('Positions array'!$A$1:$AA$33,MATCH(D84,'Positions array'!$A$1:$A$33,0),MATCH($B$2,'Positions array'!$A$1:$AA$1,0))))/10&lt;0.1,0.1,1+(INDEX('Positions array'!$A$1:$AA$33,MATCH(B84,'Positions array'!$A$1:$A$33,0),MATCH($B$2,'Positions array'!$A$1:$AA$1,0))-(INDEX('Positions array'!$A$1:$AA$33,MATCH(D84,'Positions array'!$A$1:$A$33,0),MATCH($B$2,'Positions array'!$A$1:$AA$1,0))))/10)),""))),0)</f>
        <v>0</v>
      </c>
      <c r="D84" t="s">
        <v>14</v>
      </c>
      <c r="E84" s="6">
        <f>IFERROR(IF(G84&gt;F84,(3-(IF($H84="",0,1)))*(INDEX(Data!$A$2:$I$6,MATCH($D$2,Data!$A$2:$A$6,0),MATCH(A84,Data!$A$2:$I$2,0)))*(IF(1+(INDEX('Positions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array'!$A$1:$AA$1,0))))/10)),IF(G84=F84,1*(INDEX(Data!$A$2:$I$6,MATCH($D$2,Data!$A$2:$A$6,0),MATCH(A84,Data!$A$2:$I$2,0)))*(IF(1+(INDEX('Positions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array'!$A$1:$AA$1,0))))/10)),IF(G84&lt;F84,(0+(IF($H84="",0,1)))*(INDEX(Data!$A$2:$I$6,MATCH($D$2,Data!$A$2:$A$6,0),MATCH(A84,Data!$A$2:$I$2,0)))*(IF(1+(INDEX('Positions array'!$A$1:$AA$33,MATCH(D84,'Positions array'!$A$1:$A$33,0),MATCH($B$2,'Positions array'!$A$1:$AA$1,0))-(INDEX('Positions array'!$A$1:$AA$33,MATCH(B84,'Positions array'!$A$1:$A$33,0),MATCH($B$2,'Positions array'!$A$1:$AA$1,0))))/10&lt;0.1,0.1,1+(INDEX('Positions array'!$A$1:$AA$33,MATCH(D84,'Positions array'!$A$1:$A$33,0),MATCH($B$2,'Positions array'!$A$1:$AA$1,0))-(INDEX('Positions array'!$A$1:$AA$33,MATCH(B84,'Positions array'!$A$1:$A$33,0),MATCH($B$2,'Positions array'!$A$1:$AA$1,0))))/10)),""))),0)</f>
        <v>0</v>
      </c>
    </row>
    <row r="85" spans="1:5" x14ac:dyDescent="0.25">
      <c r="A85" t="s">
        <v>4</v>
      </c>
      <c r="B85" t="s">
        <v>14</v>
      </c>
      <c r="C85" s="6">
        <f>IFERROR(IF(F85&gt;G85,(3-(IF($H85="",0,1)))*(INDEX(Data!$A$2:$I$6,MATCH($D$2,Data!$A$2:$A$6,0),MATCH(A85,Data!$A$2:$I$2,0)))*(IF(1+(INDEX('Positions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array'!$A$1:$AA$1,0))))/10)),IF(F85=G85,1*(INDEX(Data!$A$2:$I$6,MATCH($D$2,Data!$A$2:$A$6,0),MATCH(A85,Data!$A$2:$I$2,0)))*(IF(1+(INDEX('Positions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array'!$A$1:$AA$1,0))))/10)),IF(F85&lt;G85,(0+(IF($H85="",0,1)))*(INDEX(Data!$A$2:$I$6,MATCH($D$2,Data!$A$2:$A$6,0),MATCH(A85,Data!$A$2:$I$2,0)))*(IF(1+(INDEX('Positions array'!$A$1:$AA$33,MATCH(B85,'Positions array'!$A$1:$A$33,0),MATCH($B$2,'Positions array'!$A$1:$AA$1,0))-(INDEX('Positions array'!$A$1:$AA$33,MATCH(D85,'Positions array'!$A$1:$A$33,0),MATCH($B$2,'Positions array'!$A$1:$AA$1,0))))/10&lt;0.1,0.1,1+(INDEX('Positions array'!$A$1:$AA$33,MATCH(B85,'Positions array'!$A$1:$A$33,0),MATCH($B$2,'Positions array'!$A$1:$AA$1,0))-(INDEX('Positions array'!$A$1:$AA$33,MATCH(D85,'Positions array'!$A$1:$A$33,0),MATCH($B$2,'Positions array'!$A$1:$AA$1,0))))/10)),""))),0)</f>
        <v>0</v>
      </c>
      <c r="D85" t="s">
        <v>14</v>
      </c>
      <c r="E85" s="6">
        <f>IFERROR(IF(G85&gt;F85,(3-(IF($H85="",0,1)))*(INDEX(Data!$A$2:$I$6,MATCH($D$2,Data!$A$2:$A$6,0),MATCH(A85,Data!$A$2:$I$2,0)))*(IF(1+(INDEX('Positions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array'!$A$1:$AA$1,0))))/10)),IF(G85=F85,1*(INDEX(Data!$A$2:$I$6,MATCH($D$2,Data!$A$2:$A$6,0),MATCH(A85,Data!$A$2:$I$2,0)))*(IF(1+(INDEX('Positions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array'!$A$1:$AA$1,0))))/10)),IF(G85&lt;F85,(0+(IF($H85="",0,1)))*(INDEX(Data!$A$2:$I$6,MATCH($D$2,Data!$A$2:$A$6,0),MATCH(A85,Data!$A$2:$I$2,0)))*(IF(1+(INDEX('Positions array'!$A$1:$AA$33,MATCH(D85,'Positions array'!$A$1:$A$33,0),MATCH($B$2,'Positions array'!$A$1:$AA$1,0))-(INDEX('Positions array'!$A$1:$AA$33,MATCH(B85,'Positions array'!$A$1:$A$33,0),MATCH($B$2,'Positions array'!$A$1:$AA$1,0))))/10&lt;0.1,0.1,1+(INDEX('Positions array'!$A$1:$AA$33,MATCH(D85,'Positions array'!$A$1:$A$33,0),MATCH($B$2,'Positions array'!$A$1:$AA$1,0))-(INDEX('Positions array'!$A$1:$AA$33,MATCH(B85,'Positions array'!$A$1:$A$33,0),MATCH($B$2,'Positions array'!$A$1:$AA$1,0))))/10)),""))),0)</f>
        <v>0</v>
      </c>
    </row>
    <row r="86" spans="1:5" x14ac:dyDescent="0.25">
      <c r="A86" t="s">
        <v>4</v>
      </c>
      <c r="B86" t="s">
        <v>14</v>
      </c>
      <c r="C86" s="6">
        <f>IFERROR(IF(F86&gt;G86,(3-(IF($H86="",0,1)))*(INDEX(Data!$A$2:$I$6,MATCH($D$2,Data!$A$2:$A$6,0),MATCH(A86,Data!$A$2:$I$2,0)))*(IF(1+(INDEX('Positions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array'!$A$1:$AA$1,0))))/10)),IF(F86=G86,1*(INDEX(Data!$A$2:$I$6,MATCH($D$2,Data!$A$2:$A$6,0),MATCH(A86,Data!$A$2:$I$2,0)))*(IF(1+(INDEX('Positions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array'!$A$1:$AA$1,0))))/10)),IF(F86&lt;G86,(0+(IF($H86="",0,1)))*(INDEX(Data!$A$2:$I$6,MATCH($D$2,Data!$A$2:$A$6,0),MATCH(A86,Data!$A$2:$I$2,0)))*(IF(1+(INDEX('Positions array'!$A$1:$AA$33,MATCH(B86,'Positions array'!$A$1:$A$33,0),MATCH($B$2,'Positions array'!$A$1:$AA$1,0))-(INDEX('Positions array'!$A$1:$AA$33,MATCH(D86,'Positions array'!$A$1:$A$33,0),MATCH($B$2,'Positions array'!$A$1:$AA$1,0))))/10&lt;0.1,0.1,1+(INDEX('Positions array'!$A$1:$AA$33,MATCH(B86,'Positions array'!$A$1:$A$33,0),MATCH($B$2,'Positions array'!$A$1:$AA$1,0))-(INDEX('Positions array'!$A$1:$AA$33,MATCH(D86,'Positions array'!$A$1:$A$33,0),MATCH($B$2,'Positions array'!$A$1:$AA$1,0))))/10)),""))),0)</f>
        <v>0</v>
      </c>
      <c r="D86" t="s">
        <v>14</v>
      </c>
      <c r="E86" s="6">
        <f>IFERROR(IF(G86&gt;F86,(3-(IF($H86="",0,1)))*(INDEX(Data!$A$2:$I$6,MATCH($D$2,Data!$A$2:$A$6,0),MATCH(A86,Data!$A$2:$I$2,0)))*(IF(1+(INDEX('Positions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array'!$A$1:$AA$1,0))))/10)),IF(G86=F86,1*(INDEX(Data!$A$2:$I$6,MATCH($D$2,Data!$A$2:$A$6,0),MATCH(A86,Data!$A$2:$I$2,0)))*(IF(1+(INDEX('Positions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array'!$A$1:$AA$1,0))))/10)),IF(G86&lt;F86,(0+(IF($H86="",0,1)))*(INDEX(Data!$A$2:$I$6,MATCH($D$2,Data!$A$2:$A$6,0),MATCH(A86,Data!$A$2:$I$2,0)))*(IF(1+(INDEX('Positions array'!$A$1:$AA$33,MATCH(D86,'Positions array'!$A$1:$A$33,0),MATCH($B$2,'Positions array'!$A$1:$AA$1,0))-(INDEX('Positions array'!$A$1:$AA$33,MATCH(B86,'Positions array'!$A$1:$A$33,0),MATCH($B$2,'Positions array'!$A$1:$AA$1,0))))/10&lt;0.1,0.1,1+(INDEX('Positions array'!$A$1:$AA$33,MATCH(D86,'Positions array'!$A$1:$A$33,0),MATCH($B$2,'Positions array'!$A$1:$AA$1,0))-(INDEX('Positions array'!$A$1:$AA$33,MATCH(B86,'Positions array'!$A$1:$A$33,0),MATCH($B$2,'Positions array'!$A$1:$AA$1,0))))/10)),""))),0)</f>
        <v>0</v>
      </c>
    </row>
    <row r="87" spans="1:5" x14ac:dyDescent="0.25">
      <c r="A87" t="s">
        <v>4</v>
      </c>
      <c r="B87" t="s">
        <v>14</v>
      </c>
      <c r="C87" s="6">
        <f>IFERROR(IF(F87&gt;G87,(3-(IF($H87="",0,1)))*(INDEX(Data!$A$2:$I$6,MATCH($D$2,Data!$A$2:$A$6,0),MATCH(A87,Data!$A$2:$I$2,0)))*(IF(1+(INDEX('Positions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array'!$A$1:$AA$1,0))))/10)),IF(F87=G87,1*(INDEX(Data!$A$2:$I$6,MATCH($D$2,Data!$A$2:$A$6,0),MATCH(A87,Data!$A$2:$I$2,0)))*(IF(1+(INDEX('Positions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array'!$A$1:$AA$1,0))))/10)),IF(F87&lt;G87,(0+(IF($H87="",0,1)))*(INDEX(Data!$A$2:$I$6,MATCH($D$2,Data!$A$2:$A$6,0),MATCH(A87,Data!$A$2:$I$2,0)))*(IF(1+(INDEX('Positions array'!$A$1:$AA$33,MATCH(B87,'Positions array'!$A$1:$A$33,0),MATCH($B$2,'Positions array'!$A$1:$AA$1,0))-(INDEX('Positions array'!$A$1:$AA$33,MATCH(D87,'Positions array'!$A$1:$A$33,0),MATCH($B$2,'Positions array'!$A$1:$AA$1,0))))/10&lt;0.1,0.1,1+(INDEX('Positions array'!$A$1:$AA$33,MATCH(B87,'Positions array'!$A$1:$A$33,0),MATCH($B$2,'Positions array'!$A$1:$AA$1,0))-(INDEX('Positions array'!$A$1:$AA$33,MATCH(D87,'Positions array'!$A$1:$A$33,0),MATCH($B$2,'Positions array'!$A$1:$AA$1,0))))/10)),""))),0)</f>
        <v>0</v>
      </c>
      <c r="D87" t="s">
        <v>14</v>
      </c>
      <c r="E87" s="6">
        <f>IFERROR(IF(G87&gt;F87,(3-(IF($H87="",0,1)))*(INDEX(Data!$A$2:$I$6,MATCH($D$2,Data!$A$2:$A$6,0),MATCH(A87,Data!$A$2:$I$2,0)))*(IF(1+(INDEX('Positions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array'!$A$1:$AA$1,0))))/10)),IF(G87=F87,1*(INDEX(Data!$A$2:$I$6,MATCH($D$2,Data!$A$2:$A$6,0),MATCH(A87,Data!$A$2:$I$2,0)))*(IF(1+(INDEX('Positions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array'!$A$1:$AA$1,0))))/10)),IF(G87&lt;F87,(0+(IF($H87="",0,1)))*(INDEX(Data!$A$2:$I$6,MATCH($D$2,Data!$A$2:$A$6,0),MATCH(A87,Data!$A$2:$I$2,0)))*(IF(1+(INDEX('Positions array'!$A$1:$AA$33,MATCH(D87,'Positions array'!$A$1:$A$33,0),MATCH($B$2,'Positions array'!$A$1:$AA$1,0))-(INDEX('Positions array'!$A$1:$AA$33,MATCH(B87,'Positions array'!$A$1:$A$33,0),MATCH($B$2,'Positions array'!$A$1:$AA$1,0))))/10&lt;0.1,0.1,1+(INDEX('Positions array'!$A$1:$AA$33,MATCH(D87,'Positions array'!$A$1:$A$33,0),MATCH($B$2,'Positions array'!$A$1:$AA$1,0))-(INDEX('Positions array'!$A$1:$AA$33,MATCH(B87,'Positions array'!$A$1:$A$33,0),MATCH($B$2,'Positions array'!$A$1:$AA$1,0))))/10)),""))),0)</f>
        <v>0</v>
      </c>
    </row>
    <row r="88" spans="1:5" x14ac:dyDescent="0.25">
      <c r="A88" t="s">
        <v>4</v>
      </c>
      <c r="B88" t="s">
        <v>14</v>
      </c>
      <c r="C88" s="6">
        <f>IFERROR(IF(F88&gt;G88,(3-(IF($H88="",0,1)))*(INDEX(Data!$A$2:$I$6,MATCH($D$2,Data!$A$2:$A$6,0),MATCH(A88,Data!$A$2:$I$2,0)))*(IF(1+(INDEX('Positions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array'!$A$1:$AA$1,0))))/10)),IF(F88=G88,1*(INDEX(Data!$A$2:$I$6,MATCH($D$2,Data!$A$2:$A$6,0),MATCH(A88,Data!$A$2:$I$2,0)))*(IF(1+(INDEX('Positions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array'!$A$1:$AA$1,0))))/10)),IF(F88&lt;G88,(0+(IF($H88="",0,1)))*(INDEX(Data!$A$2:$I$6,MATCH($D$2,Data!$A$2:$A$6,0),MATCH(A88,Data!$A$2:$I$2,0)))*(IF(1+(INDEX('Positions array'!$A$1:$AA$33,MATCH(B88,'Positions array'!$A$1:$A$33,0),MATCH($B$2,'Positions array'!$A$1:$AA$1,0))-(INDEX('Positions array'!$A$1:$AA$33,MATCH(D88,'Positions array'!$A$1:$A$33,0),MATCH($B$2,'Positions array'!$A$1:$AA$1,0))))/10&lt;0.1,0.1,1+(INDEX('Positions array'!$A$1:$AA$33,MATCH(B88,'Positions array'!$A$1:$A$33,0),MATCH($B$2,'Positions array'!$A$1:$AA$1,0))-(INDEX('Positions array'!$A$1:$AA$33,MATCH(D88,'Positions array'!$A$1:$A$33,0),MATCH($B$2,'Positions array'!$A$1:$AA$1,0))))/10)),""))),0)</f>
        <v>0</v>
      </c>
      <c r="D88" t="s">
        <v>14</v>
      </c>
      <c r="E88" s="6">
        <f>IFERROR(IF(G88&gt;F88,(3-(IF($H88="",0,1)))*(INDEX(Data!$A$2:$I$6,MATCH($D$2,Data!$A$2:$A$6,0),MATCH(A88,Data!$A$2:$I$2,0)))*(IF(1+(INDEX('Positions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array'!$A$1:$AA$1,0))))/10)),IF(G88=F88,1*(INDEX(Data!$A$2:$I$6,MATCH($D$2,Data!$A$2:$A$6,0),MATCH(A88,Data!$A$2:$I$2,0)))*(IF(1+(INDEX('Positions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array'!$A$1:$AA$1,0))))/10)),IF(G88&lt;F88,(0+(IF($H88="",0,1)))*(INDEX(Data!$A$2:$I$6,MATCH($D$2,Data!$A$2:$A$6,0),MATCH(A88,Data!$A$2:$I$2,0)))*(IF(1+(INDEX('Positions array'!$A$1:$AA$33,MATCH(D88,'Positions array'!$A$1:$A$33,0),MATCH($B$2,'Positions array'!$A$1:$AA$1,0))-(INDEX('Positions array'!$A$1:$AA$33,MATCH(B88,'Positions array'!$A$1:$A$33,0),MATCH($B$2,'Positions array'!$A$1:$AA$1,0))))/10&lt;0.1,0.1,1+(INDEX('Positions array'!$A$1:$AA$33,MATCH(D88,'Positions array'!$A$1:$A$33,0),MATCH($B$2,'Positions array'!$A$1:$AA$1,0))-(INDEX('Positions array'!$A$1:$AA$33,MATCH(B88,'Positions array'!$A$1:$A$33,0),MATCH($B$2,'Positions array'!$A$1:$AA$1,0))))/10)),""))),0)</f>
        <v>0</v>
      </c>
    </row>
    <row r="89" spans="1:5" x14ac:dyDescent="0.25">
      <c r="A89" t="s">
        <v>4</v>
      </c>
      <c r="B89" t="s">
        <v>14</v>
      </c>
      <c r="C89" s="6">
        <f>IFERROR(IF(F89&gt;G89,(3-(IF($H89="",0,1)))*(INDEX(Data!$A$2:$I$6,MATCH($D$2,Data!$A$2:$A$6,0),MATCH(A89,Data!$A$2:$I$2,0)))*(IF(1+(INDEX('Positions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array'!$A$1:$AA$1,0))))/10)),IF(F89=G89,1*(INDEX(Data!$A$2:$I$6,MATCH($D$2,Data!$A$2:$A$6,0),MATCH(A89,Data!$A$2:$I$2,0)))*(IF(1+(INDEX('Positions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array'!$A$1:$AA$1,0))))/10)),IF(F89&lt;G89,(0+(IF($H89="",0,1)))*(INDEX(Data!$A$2:$I$6,MATCH($D$2,Data!$A$2:$A$6,0),MATCH(A89,Data!$A$2:$I$2,0)))*(IF(1+(INDEX('Positions array'!$A$1:$AA$33,MATCH(B89,'Positions array'!$A$1:$A$33,0),MATCH($B$2,'Positions array'!$A$1:$AA$1,0))-(INDEX('Positions array'!$A$1:$AA$33,MATCH(D89,'Positions array'!$A$1:$A$33,0),MATCH($B$2,'Positions array'!$A$1:$AA$1,0))))/10&lt;0.1,0.1,1+(INDEX('Positions array'!$A$1:$AA$33,MATCH(B89,'Positions array'!$A$1:$A$33,0),MATCH($B$2,'Positions array'!$A$1:$AA$1,0))-(INDEX('Positions array'!$A$1:$AA$33,MATCH(D89,'Positions array'!$A$1:$A$33,0),MATCH($B$2,'Positions array'!$A$1:$AA$1,0))))/10)),""))),0)</f>
        <v>0</v>
      </c>
      <c r="D89" t="s">
        <v>14</v>
      </c>
      <c r="E89" s="6">
        <f>IFERROR(IF(G89&gt;F89,(3-(IF($H89="",0,1)))*(INDEX(Data!$A$2:$I$6,MATCH($D$2,Data!$A$2:$A$6,0),MATCH(A89,Data!$A$2:$I$2,0)))*(IF(1+(INDEX('Positions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array'!$A$1:$AA$1,0))))/10)),IF(G89=F89,1*(INDEX(Data!$A$2:$I$6,MATCH($D$2,Data!$A$2:$A$6,0),MATCH(A89,Data!$A$2:$I$2,0)))*(IF(1+(INDEX('Positions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array'!$A$1:$AA$1,0))))/10)),IF(G89&lt;F89,(0+(IF($H89="",0,1)))*(INDEX(Data!$A$2:$I$6,MATCH($D$2,Data!$A$2:$A$6,0),MATCH(A89,Data!$A$2:$I$2,0)))*(IF(1+(INDEX('Positions array'!$A$1:$AA$33,MATCH(D89,'Positions array'!$A$1:$A$33,0),MATCH($B$2,'Positions array'!$A$1:$AA$1,0))-(INDEX('Positions array'!$A$1:$AA$33,MATCH(B89,'Positions array'!$A$1:$A$33,0),MATCH($B$2,'Positions array'!$A$1:$AA$1,0))))/10&lt;0.1,0.1,1+(INDEX('Positions array'!$A$1:$AA$33,MATCH(D89,'Positions array'!$A$1:$A$33,0),MATCH($B$2,'Positions array'!$A$1:$AA$1,0))-(INDEX('Positions array'!$A$1:$AA$33,MATCH(B89,'Positions array'!$A$1:$A$33,0),MATCH($B$2,'Positions array'!$A$1:$AA$1,0))))/10)),""))),0)</f>
        <v>0</v>
      </c>
    </row>
    <row r="90" spans="1:5" x14ac:dyDescent="0.25">
      <c r="A90" t="s">
        <v>4</v>
      </c>
      <c r="B90" t="s">
        <v>14</v>
      </c>
      <c r="C90" s="6">
        <f>IFERROR(IF(F90&gt;G90,(3-(IF($H90="",0,1)))*(INDEX(Data!$A$2:$I$6,MATCH($D$2,Data!$A$2:$A$6,0),MATCH(A90,Data!$A$2:$I$2,0)))*(IF(1+(INDEX('Positions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array'!$A$1:$AA$1,0))))/10)),IF(F90=G90,1*(INDEX(Data!$A$2:$I$6,MATCH($D$2,Data!$A$2:$A$6,0),MATCH(A90,Data!$A$2:$I$2,0)))*(IF(1+(INDEX('Positions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array'!$A$1:$AA$1,0))))/10)),IF(F90&lt;G90,(0+(IF($H90="",0,1)))*(INDEX(Data!$A$2:$I$6,MATCH($D$2,Data!$A$2:$A$6,0),MATCH(A90,Data!$A$2:$I$2,0)))*(IF(1+(INDEX('Positions array'!$A$1:$AA$33,MATCH(B90,'Positions array'!$A$1:$A$33,0),MATCH($B$2,'Positions array'!$A$1:$AA$1,0))-(INDEX('Positions array'!$A$1:$AA$33,MATCH(D90,'Positions array'!$A$1:$A$33,0),MATCH($B$2,'Positions array'!$A$1:$AA$1,0))))/10&lt;0.1,0.1,1+(INDEX('Positions array'!$A$1:$AA$33,MATCH(B90,'Positions array'!$A$1:$A$33,0),MATCH($B$2,'Positions array'!$A$1:$AA$1,0))-(INDEX('Positions array'!$A$1:$AA$33,MATCH(D90,'Positions array'!$A$1:$A$33,0),MATCH($B$2,'Positions array'!$A$1:$AA$1,0))))/10)),""))),0)</f>
        <v>0</v>
      </c>
      <c r="D90" t="s">
        <v>14</v>
      </c>
      <c r="E90" s="6">
        <f>IFERROR(IF(G90&gt;F90,(3-(IF($H90="",0,1)))*(INDEX(Data!$A$2:$I$6,MATCH($D$2,Data!$A$2:$A$6,0),MATCH(A90,Data!$A$2:$I$2,0)))*(IF(1+(INDEX('Positions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array'!$A$1:$AA$1,0))))/10)),IF(G90=F90,1*(INDEX(Data!$A$2:$I$6,MATCH($D$2,Data!$A$2:$A$6,0),MATCH(A90,Data!$A$2:$I$2,0)))*(IF(1+(INDEX('Positions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array'!$A$1:$AA$1,0))))/10)),IF(G90&lt;F90,(0+(IF($H90="",0,1)))*(INDEX(Data!$A$2:$I$6,MATCH($D$2,Data!$A$2:$A$6,0),MATCH(A90,Data!$A$2:$I$2,0)))*(IF(1+(INDEX('Positions array'!$A$1:$AA$33,MATCH(D90,'Positions array'!$A$1:$A$33,0),MATCH($B$2,'Positions array'!$A$1:$AA$1,0))-(INDEX('Positions array'!$A$1:$AA$33,MATCH(B90,'Positions array'!$A$1:$A$33,0),MATCH($B$2,'Positions array'!$A$1:$AA$1,0))))/10&lt;0.1,0.1,1+(INDEX('Positions array'!$A$1:$AA$33,MATCH(D90,'Positions array'!$A$1:$A$33,0),MATCH($B$2,'Positions array'!$A$1:$AA$1,0))-(INDEX('Positions array'!$A$1:$AA$33,MATCH(B90,'Positions array'!$A$1:$A$33,0),MATCH($B$2,'Positions array'!$A$1:$AA$1,0))))/10)),""))),0)</f>
        <v>0</v>
      </c>
    </row>
    <row r="91" spans="1:5" x14ac:dyDescent="0.25">
      <c r="A91" t="s">
        <v>4</v>
      </c>
      <c r="B91" t="s">
        <v>14</v>
      </c>
      <c r="C91" s="6">
        <f>IFERROR(IF(F91&gt;G91,(3-(IF($H91="",0,1)))*(INDEX(Data!$A$2:$I$6,MATCH($D$2,Data!$A$2:$A$6,0),MATCH(A91,Data!$A$2:$I$2,0)))*(IF(1+(INDEX('Positions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array'!$A$1:$AA$1,0))))/10)),IF(F91=G91,1*(INDEX(Data!$A$2:$I$6,MATCH($D$2,Data!$A$2:$A$6,0),MATCH(A91,Data!$A$2:$I$2,0)))*(IF(1+(INDEX('Positions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array'!$A$1:$AA$1,0))))/10)),IF(F91&lt;G91,(0+(IF($H91="",0,1)))*(INDEX(Data!$A$2:$I$6,MATCH($D$2,Data!$A$2:$A$6,0),MATCH(A91,Data!$A$2:$I$2,0)))*(IF(1+(INDEX('Positions array'!$A$1:$AA$33,MATCH(B91,'Positions array'!$A$1:$A$33,0),MATCH($B$2,'Positions array'!$A$1:$AA$1,0))-(INDEX('Positions array'!$A$1:$AA$33,MATCH(D91,'Positions array'!$A$1:$A$33,0),MATCH($B$2,'Positions array'!$A$1:$AA$1,0))))/10&lt;0.1,0.1,1+(INDEX('Positions array'!$A$1:$AA$33,MATCH(B91,'Positions array'!$A$1:$A$33,0),MATCH($B$2,'Positions array'!$A$1:$AA$1,0))-(INDEX('Positions array'!$A$1:$AA$33,MATCH(D91,'Positions array'!$A$1:$A$33,0),MATCH($B$2,'Positions array'!$A$1:$AA$1,0))))/10)),""))),0)</f>
        <v>0</v>
      </c>
      <c r="D91" t="s">
        <v>14</v>
      </c>
      <c r="E91" s="6">
        <f>IFERROR(IF(G91&gt;F91,(3-(IF($H91="",0,1)))*(INDEX(Data!$A$2:$I$6,MATCH($D$2,Data!$A$2:$A$6,0),MATCH(A91,Data!$A$2:$I$2,0)))*(IF(1+(INDEX('Positions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array'!$A$1:$AA$1,0))))/10)),IF(G91=F91,1*(INDEX(Data!$A$2:$I$6,MATCH($D$2,Data!$A$2:$A$6,0),MATCH(A91,Data!$A$2:$I$2,0)))*(IF(1+(INDEX('Positions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array'!$A$1:$AA$1,0))))/10)),IF(G91&lt;F91,(0+(IF($H91="",0,1)))*(INDEX(Data!$A$2:$I$6,MATCH($D$2,Data!$A$2:$A$6,0),MATCH(A91,Data!$A$2:$I$2,0)))*(IF(1+(INDEX('Positions array'!$A$1:$AA$33,MATCH(D91,'Positions array'!$A$1:$A$33,0),MATCH($B$2,'Positions array'!$A$1:$AA$1,0))-(INDEX('Positions array'!$A$1:$AA$33,MATCH(B91,'Positions array'!$A$1:$A$33,0),MATCH($B$2,'Positions array'!$A$1:$AA$1,0))))/10&lt;0.1,0.1,1+(INDEX('Positions array'!$A$1:$AA$33,MATCH(D91,'Positions array'!$A$1:$A$33,0),MATCH($B$2,'Positions array'!$A$1:$AA$1,0))-(INDEX('Positions array'!$A$1:$AA$33,MATCH(B91,'Positions array'!$A$1:$A$33,0),MATCH($B$2,'Positions array'!$A$1:$AA$1,0))))/10)),""))),0)</f>
        <v>0</v>
      </c>
    </row>
    <row r="92" spans="1:5" x14ac:dyDescent="0.25">
      <c r="A92" t="s">
        <v>4</v>
      </c>
      <c r="B92" t="s">
        <v>14</v>
      </c>
      <c r="C92" s="6">
        <f>IFERROR(IF(F92&gt;G92,(3-(IF($H92="",0,1)))*(INDEX(Data!$A$2:$I$6,MATCH($D$2,Data!$A$2:$A$6,0),MATCH(A92,Data!$A$2:$I$2,0)))*(IF(1+(INDEX('Positions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array'!$A$1:$AA$1,0))))/10)),IF(F92=G92,1*(INDEX(Data!$A$2:$I$6,MATCH($D$2,Data!$A$2:$A$6,0),MATCH(A92,Data!$A$2:$I$2,0)))*(IF(1+(INDEX('Positions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array'!$A$1:$AA$1,0))))/10)),IF(F92&lt;G92,(0+(IF($H92="",0,1)))*(INDEX(Data!$A$2:$I$6,MATCH($D$2,Data!$A$2:$A$6,0),MATCH(A92,Data!$A$2:$I$2,0)))*(IF(1+(INDEX('Positions array'!$A$1:$AA$33,MATCH(B92,'Positions array'!$A$1:$A$33,0),MATCH($B$2,'Positions array'!$A$1:$AA$1,0))-(INDEX('Positions array'!$A$1:$AA$33,MATCH(D92,'Positions array'!$A$1:$A$33,0),MATCH($B$2,'Positions array'!$A$1:$AA$1,0))))/10&lt;0.1,0.1,1+(INDEX('Positions array'!$A$1:$AA$33,MATCH(B92,'Positions array'!$A$1:$A$33,0),MATCH($B$2,'Positions array'!$A$1:$AA$1,0))-(INDEX('Positions array'!$A$1:$AA$33,MATCH(D92,'Positions array'!$A$1:$A$33,0),MATCH($B$2,'Positions array'!$A$1:$AA$1,0))))/10)),""))),0)</f>
        <v>0</v>
      </c>
      <c r="D92" t="s">
        <v>14</v>
      </c>
      <c r="E92" s="6">
        <f>IFERROR(IF(G92&gt;F92,(3-(IF($H92="",0,1)))*(INDEX(Data!$A$2:$I$6,MATCH($D$2,Data!$A$2:$A$6,0),MATCH(A92,Data!$A$2:$I$2,0)))*(IF(1+(INDEX('Positions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array'!$A$1:$AA$1,0))))/10)),IF(G92=F92,1*(INDEX(Data!$A$2:$I$6,MATCH($D$2,Data!$A$2:$A$6,0),MATCH(A92,Data!$A$2:$I$2,0)))*(IF(1+(INDEX('Positions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array'!$A$1:$AA$1,0))))/10)),IF(G92&lt;F92,(0+(IF($H92="",0,1)))*(INDEX(Data!$A$2:$I$6,MATCH($D$2,Data!$A$2:$A$6,0),MATCH(A92,Data!$A$2:$I$2,0)))*(IF(1+(INDEX('Positions array'!$A$1:$AA$33,MATCH(D92,'Positions array'!$A$1:$A$33,0),MATCH($B$2,'Positions array'!$A$1:$AA$1,0))-(INDEX('Positions array'!$A$1:$AA$33,MATCH(B92,'Positions array'!$A$1:$A$33,0),MATCH($B$2,'Positions array'!$A$1:$AA$1,0))))/10&lt;0.1,0.1,1+(INDEX('Positions array'!$A$1:$AA$33,MATCH(D92,'Positions array'!$A$1:$A$33,0),MATCH($B$2,'Positions array'!$A$1:$AA$1,0))-(INDEX('Positions array'!$A$1:$AA$33,MATCH(B92,'Positions array'!$A$1:$A$33,0),MATCH($B$2,'Positions array'!$A$1:$AA$1,0))))/10)),""))),0)</f>
        <v>0</v>
      </c>
    </row>
    <row r="93" spans="1:5" x14ac:dyDescent="0.25">
      <c r="A93" t="s">
        <v>4</v>
      </c>
      <c r="B93" t="s">
        <v>14</v>
      </c>
      <c r="C93" s="6">
        <f>IFERROR(IF(F93&gt;G93,(3-(IF($H93="",0,1)))*(INDEX(Data!$A$2:$I$6,MATCH($D$2,Data!$A$2:$A$6,0),MATCH(A93,Data!$A$2:$I$2,0)))*(IF(1+(INDEX('Positions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array'!$A$1:$AA$1,0))))/10)),IF(F93=G93,1*(INDEX(Data!$A$2:$I$6,MATCH($D$2,Data!$A$2:$A$6,0),MATCH(A93,Data!$A$2:$I$2,0)))*(IF(1+(INDEX('Positions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array'!$A$1:$AA$1,0))))/10)),IF(F93&lt;G93,(0+(IF($H93="",0,1)))*(INDEX(Data!$A$2:$I$6,MATCH($D$2,Data!$A$2:$A$6,0),MATCH(A93,Data!$A$2:$I$2,0)))*(IF(1+(INDEX('Positions array'!$A$1:$AA$33,MATCH(B93,'Positions array'!$A$1:$A$33,0),MATCH($B$2,'Positions array'!$A$1:$AA$1,0))-(INDEX('Positions array'!$A$1:$AA$33,MATCH(D93,'Positions array'!$A$1:$A$33,0),MATCH($B$2,'Positions array'!$A$1:$AA$1,0))))/10&lt;0.1,0.1,1+(INDEX('Positions array'!$A$1:$AA$33,MATCH(B93,'Positions array'!$A$1:$A$33,0),MATCH($B$2,'Positions array'!$A$1:$AA$1,0))-(INDEX('Positions array'!$A$1:$AA$33,MATCH(D93,'Positions array'!$A$1:$A$33,0),MATCH($B$2,'Positions array'!$A$1:$AA$1,0))))/10)),""))),0)</f>
        <v>0</v>
      </c>
      <c r="D93" t="s">
        <v>14</v>
      </c>
      <c r="E93" s="6">
        <f>IFERROR(IF(G93&gt;F93,(3-(IF($H93="",0,1)))*(INDEX(Data!$A$2:$I$6,MATCH($D$2,Data!$A$2:$A$6,0),MATCH(A93,Data!$A$2:$I$2,0)))*(IF(1+(INDEX('Positions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array'!$A$1:$AA$1,0))))/10)),IF(G93=F93,1*(INDEX(Data!$A$2:$I$6,MATCH($D$2,Data!$A$2:$A$6,0),MATCH(A93,Data!$A$2:$I$2,0)))*(IF(1+(INDEX('Positions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array'!$A$1:$AA$1,0))))/10)),IF(G93&lt;F93,(0+(IF($H93="",0,1)))*(INDEX(Data!$A$2:$I$6,MATCH($D$2,Data!$A$2:$A$6,0),MATCH(A93,Data!$A$2:$I$2,0)))*(IF(1+(INDEX('Positions array'!$A$1:$AA$33,MATCH(D93,'Positions array'!$A$1:$A$33,0),MATCH($B$2,'Positions array'!$A$1:$AA$1,0))-(INDEX('Positions array'!$A$1:$AA$33,MATCH(B93,'Positions array'!$A$1:$A$33,0),MATCH($B$2,'Positions array'!$A$1:$AA$1,0))))/10&lt;0.1,0.1,1+(INDEX('Positions array'!$A$1:$AA$33,MATCH(D93,'Positions array'!$A$1:$A$33,0),MATCH($B$2,'Positions array'!$A$1:$AA$1,0))-(INDEX('Positions array'!$A$1:$AA$33,MATCH(B93,'Positions array'!$A$1:$A$33,0),MATCH($B$2,'Positions array'!$A$1:$AA$1,0))))/10)),""))),0)</f>
        <v>0</v>
      </c>
    </row>
    <row r="94" spans="1:5" x14ac:dyDescent="0.25">
      <c r="A94" t="s">
        <v>4</v>
      </c>
      <c r="B94" t="s">
        <v>14</v>
      </c>
      <c r="C94" s="6">
        <f>IFERROR(IF(F94&gt;G94,(3-(IF($H94="",0,1)))*(INDEX(Data!$A$2:$I$6,MATCH($D$2,Data!$A$2:$A$6,0),MATCH(A94,Data!$A$2:$I$2,0)))*(IF(1+(INDEX('Positions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array'!$A$1:$AA$1,0))))/10)),IF(F94=G94,1*(INDEX(Data!$A$2:$I$6,MATCH($D$2,Data!$A$2:$A$6,0),MATCH(A94,Data!$A$2:$I$2,0)))*(IF(1+(INDEX('Positions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array'!$A$1:$AA$1,0))))/10)),IF(F94&lt;G94,(0+(IF($H94="",0,1)))*(INDEX(Data!$A$2:$I$6,MATCH($D$2,Data!$A$2:$A$6,0),MATCH(A94,Data!$A$2:$I$2,0)))*(IF(1+(INDEX('Positions array'!$A$1:$AA$33,MATCH(B94,'Positions array'!$A$1:$A$33,0),MATCH($B$2,'Positions array'!$A$1:$AA$1,0))-(INDEX('Positions array'!$A$1:$AA$33,MATCH(D94,'Positions array'!$A$1:$A$33,0),MATCH($B$2,'Positions array'!$A$1:$AA$1,0))))/10&lt;0.1,0.1,1+(INDEX('Positions array'!$A$1:$AA$33,MATCH(B94,'Positions array'!$A$1:$A$33,0),MATCH($B$2,'Positions array'!$A$1:$AA$1,0))-(INDEX('Positions array'!$A$1:$AA$33,MATCH(D94,'Positions array'!$A$1:$A$33,0),MATCH($B$2,'Positions array'!$A$1:$AA$1,0))))/10)),""))),0)</f>
        <v>0</v>
      </c>
      <c r="D94" t="s">
        <v>14</v>
      </c>
      <c r="E94" s="6">
        <f>IFERROR(IF(G94&gt;F94,(3-(IF($H94="",0,1)))*(INDEX(Data!$A$2:$I$6,MATCH($D$2,Data!$A$2:$A$6,0),MATCH(A94,Data!$A$2:$I$2,0)))*(IF(1+(INDEX('Positions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array'!$A$1:$AA$1,0))))/10)),IF(G94=F94,1*(INDEX(Data!$A$2:$I$6,MATCH($D$2,Data!$A$2:$A$6,0),MATCH(A94,Data!$A$2:$I$2,0)))*(IF(1+(INDEX('Positions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array'!$A$1:$AA$1,0))))/10)),IF(G94&lt;F94,(0+(IF($H94="",0,1)))*(INDEX(Data!$A$2:$I$6,MATCH($D$2,Data!$A$2:$A$6,0),MATCH(A94,Data!$A$2:$I$2,0)))*(IF(1+(INDEX('Positions array'!$A$1:$AA$33,MATCH(D94,'Positions array'!$A$1:$A$33,0),MATCH($B$2,'Positions array'!$A$1:$AA$1,0))-(INDEX('Positions array'!$A$1:$AA$33,MATCH(B94,'Positions array'!$A$1:$A$33,0),MATCH($B$2,'Positions array'!$A$1:$AA$1,0))))/10&lt;0.1,0.1,1+(INDEX('Positions array'!$A$1:$AA$33,MATCH(D94,'Positions array'!$A$1:$A$33,0),MATCH($B$2,'Positions array'!$A$1:$AA$1,0))-(INDEX('Positions array'!$A$1:$AA$33,MATCH(B94,'Positions array'!$A$1:$A$33,0),MATCH($B$2,'Positions array'!$A$1:$AA$1,0))))/10)),""))),0)</f>
        <v>0</v>
      </c>
    </row>
    <row r="95" spans="1:5" x14ac:dyDescent="0.25">
      <c r="A95" t="s">
        <v>4</v>
      </c>
      <c r="B95" t="s">
        <v>14</v>
      </c>
      <c r="C95" s="6">
        <f>IFERROR(IF(F95&gt;G95,(3-(IF($H95="",0,1)))*(INDEX(Data!$A$2:$I$6,MATCH($D$2,Data!$A$2:$A$6,0),MATCH(A95,Data!$A$2:$I$2,0)))*(IF(1+(INDEX('Positions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array'!$A$1:$AA$1,0))))/10)),IF(F95=G95,1*(INDEX(Data!$A$2:$I$6,MATCH($D$2,Data!$A$2:$A$6,0),MATCH(A95,Data!$A$2:$I$2,0)))*(IF(1+(INDEX('Positions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array'!$A$1:$AA$1,0))))/10)),IF(F95&lt;G95,(0+(IF($H95="",0,1)))*(INDEX(Data!$A$2:$I$6,MATCH($D$2,Data!$A$2:$A$6,0),MATCH(A95,Data!$A$2:$I$2,0)))*(IF(1+(INDEX('Positions array'!$A$1:$AA$33,MATCH(B95,'Positions array'!$A$1:$A$33,0),MATCH($B$2,'Positions array'!$A$1:$AA$1,0))-(INDEX('Positions array'!$A$1:$AA$33,MATCH(D95,'Positions array'!$A$1:$A$33,0),MATCH($B$2,'Positions array'!$A$1:$AA$1,0))))/10&lt;0.1,0.1,1+(INDEX('Positions array'!$A$1:$AA$33,MATCH(B95,'Positions array'!$A$1:$A$33,0),MATCH($B$2,'Positions array'!$A$1:$AA$1,0))-(INDEX('Positions array'!$A$1:$AA$33,MATCH(D95,'Positions array'!$A$1:$A$33,0),MATCH($B$2,'Positions array'!$A$1:$AA$1,0))))/10)),""))),0)</f>
        <v>0</v>
      </c>
      <c r="D95" t="s">
        <v>14</v>
      </c>
      <c r="E95" s="6">
        <f>IFERROR(IF(G95&gt;F95,(3-(IF($H95="",0,1)))*(INDEX(Data!$A$2:$I$6,MATCH($D$2,Data!$A$2:$A$6,0),MATCH(A95,Data!$A$2:$I$2,0)))*(IF(1+(INDEX('Positions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array'!$A$1:$AA$1,0))))/10)),IF(G95=F95,1*(INDEX(Data!$A$2:$I$6,MATCH($D$2,Data!$A$2:$A$6,0),MATCH(A95,Data!$A$2:$I$2,0)))*(IF(1+(INDEX('Positions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array'!$A$1:$AA$1,0))))/10)),IF(G95&lt;F95,(0+(IF($H95="",0,1)))*(INDEX(Data!$A$2:$I$6,MATCH($D$2,Data!$A$2:$A$6,0),MATCH(A95,Data!$A$2:$I$2,0)))*(IF(1+(INDEX('Positions array'!$A$1:$AA$33,MATCH(D95,'Positions array'!$A$1:$A$33,0),MATCH($B$2,'Positions array'!$A$1:$AA$1,0))-(INDEX('Positions array'!$A$1:$AA$33,MATCH(B95,'Positions array'!$A$1:$A$33,0),MATCH($B$2,'Positions array'!$A$1:$AA$1,0))))/10&lt;0.1,0.1,1+(INDEX('Positions array'!$A$1:$AA$33,MATCH(D95,'Positions array'!$A$1:$A$33,0),MATCH($B$2,'Positions array'!$A$1:$AA$1,0))-(INDEX('Positions array'!$A$1:$AA$33,MATCH(B95,'Positions array'!$A$1:$A$33,0),MATCH($B$2,'Positions array'!$A$1:$AA$1,0))))/10)),""))),0)</f>
        <v>0</v>
      </c>
    </row>
    <row r="96" spans="1:5" x14ac:dyDescent="0.25">
      <c r="A96" t="s">
        <v>4</v>
      </c>
      <c r="B96" t="s">
        <v>14</v>
      </c>
      <c r="C96" s="6">
        <f>IFERROR(IF(F96&gt;G96,(3-(IF($H96="",0,1)))*(INDEX(Data!$A$2:$I$6,MATCH($D$2,Data!$A$2:$A$6,0),MATCH(A96,Data!$A$2:$I$2,0)))*(IF(1+(INDEX('Positions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array'!$A$1:$AA$1,0))))/10)),IF(F96=G96,1*(INDEX(Data!$A$2:$I$6,MATCH($D$2,Data!$A$2:$A$6,0),MATCH(A96,Data!$A$2:$I$2,0)))*(IF(1+(INDEX('Positions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array'!$A$1:$AA$1,0))))/10)),IF(F96&lt;G96,(0+(IF($H96="",0,1)))*(INDEX(Data!$A$2:$I$6,MATCH($D$2,Data!$A$2:$A$6,0),MATCH(A96,Data!$A$2:$I$2,0)))*(IF(1+(INDEX('Positions array'!$A$1:$AA$33,MATCH(B96,'Positions array'!$A$1:$A$33,0),MATCH($B$2,'Positions array'!$A$1:$AA$1,0))-(INDEX('Positions array'!$A$1:$AA$33,MATCH(D96,'Positions array'!$A$1:$A$33,0),MATCH($B$2,'Positions array'!$A$1:$AA$1,0))))/10&lt;0.1,0.1,1+(INDEX('Positions array'!$A$1:$AA$33,MATCH(B96,'Positions array'!$A$1:$A$33,0),MATCH($B$2,'Positions array'!$A$1:$AA$1,0))-(INDEX('Positions array'!$A$1:$AA$33,MATCH(D96,'Positions array'!$A$1:$A$33,0),MATCH($B$2,'Positions array'!$A$1:$AA$1,0))))/10)),""))),0)</f>
        <v>0</v>
      </c>
      <c r="D96" t="s">
        <v>14</v>
      </c>
      <c r="E96" s="6">
        <f>IFERROR(IF(G96&gt;F96,(3-(IF($H96="",0,1)))*(INDEX(Data!$A$2:$I$6,MATCH($D$2,Data!$A$2:$A$6,0),MATCH(A96,Data!$A$2:$I$2,0)))*(IF(1+(INDEX('Positions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array'!$A$1:$AA$1,0))))/10)),IF(G96=F96,1*(INDEX(Data!$A$2:$I$6,MATCH($D$2,Data!$A$2:$A$6,0),MATCH(A96,Data!$A$2:$I$2,0)))*(IF(1+(INDEX('Positions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array'!$A$1:$AA$1,0))))/10)),IF(G96&lt;F96,(0+(IF($H96="",0,1)))*(INDEX(Data!$A$2:$I$6,MATCH($D$2,Data!$A$2:$A$6,0),MATCH(A96,Data!$A$2:$I$2,0)))*(IF(1+(INDEX('Positions array'!$A$1:$AA$33,MATCH(D96,'Positions array'!$A$1:$A$33,0),MATCH($B$2,'Positions array'!$A$1:$AA$1,0))-(INDEX('Positions array'!$A$1:$AA$33,MATCH(B96,'Positions array'!$A$1:$A$33,0),MATCH($B$2,'Positions array'!$A$1:$AA$1,0))))/10&lt;0.1,0.1,1+(INDEX('Positions array'!$A$1:$AA$33,MATCH(D96,'Positions array'!$A$1:$A$33,0),MATCH($B$2,'Positions array'!$A$1:$AA$1,0))-(INDEX('Positions array'!$A$1:$AA$33,MATCH(B96,'Positions array'!$A$1:$A$33,0),MATCH($B$2,'Positions array'!$A$1:$AA$1,0))))/10)),""))),0)</f>
        <v>0</v>
      </c>
    </row>
    <row r="97" spans="1:5" x14ac:dyDescent="0.25">
      <c r="A97" t="s">
        <v>4</v>
      </c>
      <c r="B97" t="s">
        <v>14</v>
      </c>
      <c r="C97" s="6">
        <f>IFERROR(IF(F97&gt;G97,(3-(IF($H97="",0,1)))*(INDEX(Data!$A$2:$I$6,MATCH($D$2,Data!$A$2:$A$6,0),MATCH(A97,Data!$A$2:$I$2,0)))*(IF(1+(INDEX('Positions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array'!$A$1:$AA$1,0))))/10)),IF(F97=G97,1*(INDEX(Data!$A$2:$I$6,MATCH($D$2,Data!$A$2:$A$6,0),MATCH(A97,Data!$A$2:$I$2,0)))*(IF(1+(INDEX('Positions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array'!$A$1:$AA$1,0))))/10)),IF(F97&lt;G97,(0+(IF($H97="",0,1)))*(INDEX(Data!$A$2:$I$6,MATCH($D$2,Data!$A$2:$A$6,0),MATCH(A97,Data!$A$2:$I$2,0)))*(IF(1+(INDEX('Positions array'!$A$1:$AA$33,MATCH(B97,'Positions array'!$A$1:$A$33,0),MATCH($B$2,'Positions array'!$A$1:$AA$1,0))-(INDEX('Positions array'!$A$1:$AA$33,MATCH(D97,'Positions array'!$A$1:$A$33,0),MATCH($B$2,'Positions array'!$A$1:$AA$1,0))))/10&lt;0.1,0.1,1+(INDEX('Positions array'!$A$1:$AA$33,MATCH(B97,'Positions array'!$A$1:$A$33,0),MATCH($B$2,'Positions array'!$A$1:$AA$1,0))-(INDEX('Positions array'!$A$1:$AA$33,MATCH(D97,'Positions array'!$A$1:$A$33,0),MATCH($B$2,'Positions array'!$A$1:$AA$1,0))))/10)),""))),0)</f>
        <v>0</v>
      </c>
      <c r="D97" t="s">
        <v>14</v>
      </c>
      <c r="E97" s="6">
        <f>IFERROR(IF(G97&gt;F97,(3-(IF($H97="",0,1)))*(INDEX(Data!$A$2:$I$6,MATCH($D$2,Data!$A$2:$A$6,0),MATCH(A97,Data!$A$2:$I$2,0)))*(IF(1+(INDEX('Positions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array'!$A$1:$AA$1,0))))/10)),IF(G97=F97,1*(INDEX(Data!$A$2:$I$6,MATCH($D$2,Data!$A$2:$A$6,0),MATCH(A97,Data!$A$2:$I$2,0)))*(IF(1+(INDEX('Positions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array'!$A$1:$AA$1,0))))/10)),IF(G97&lt;F97,(0+(IF($H97="",0,1)))*(INDEX(Data!$A$2:$I$6,MATCH($D$2,Data!$A$2:$A$6,0),MATCH(A97,Data!$A$2:$I$2,0)))*(IF(1+(INDEX('Positions array'!$A$1:$AA$33,MATCH(D97,'Positions array'!$A$1:$A$33,0),MATCH($B$2,'Positions array'!$A$1:$AA$1,0))-(INDEX('Positions array'!$A$1:$AA$33,MATCH(B97,'Positions array'!$A$1:$A$33,0),MATCH($B$2,'Positions array'!$A$1:$AA$1,0))))/10&lt;0.1,0.1,1+(INDEX('Positions array'!$A$1:$AA$33,MATCH(D97,'Positions array'!$A$1:$A$33,0),MATCH($B$2,'Positions array'!$A$1:$AA$1,0))-(INDEX('Positions array'!$A$1:$AA$33,MATCH(B97,'Positions array'!$A$1:$A$33,0),MATCH($B$2,'Positions array'!$A$1:$AA$1,0))))/10)),""))),0)</f>
        <v>0</v>
      </c>
    </row>
    <row r="98" spans="1:5" x14ac:dyDescent="0.25">
      <c r="A98" t="s">
        <v>4</v>
      </c>
      <c r="B98" t="s">
        <v>14</v>
      </c>
      <c r="C98" s="6">
        <f>IFERROR(IF(F98&gt;G98,(3-(IF($H98="",0,1)))*(INDEX(Data!$A$2:$I$6,MATCH($D$2,Data!$A$2:$A$6,0),MATCH(A98,Data!$A$2:$I$2,0)))*(IF(1+(INDEX('Positions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array'!$A$1:$AA$1,0))))/10)),IF(F98=G98,1*(INDEX(Data!$A$2:$I$6,MATCH($D$2,Data!$A$2:$A$6,0),MATCH(A98,Data!$A$2:$I$2,0)))*(IF(1+(INDEX('Positions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array'!$A$1:$AA$1,0))))/10)),IF(F98&lt;G98,(0+(IF($H98="",0,1)))*(INDEX(Data!$A$2:$I$6,MATCH($D$2,Data!$A$2:$A$6,0),MATCH(A98,Data!$A$2:$I$2,0)))*(IF(1+(INDEX('Positions array'!$A$1:$AA$33,MATCH(B98,'Positions array'!$A$1:$A$33,0),MATCH($B$2,'Positions array'!$A$1:$AA$1,0))-(INDEX('Positions array'!$A$1:$AA$33,MATCH(D98,'Positions array'!$A$1:$A$33,0),MATCH($B$2,'Positions array'!$A$1:$AA$1,0))))/10&lt;0.1,0.1,1+(INDEX('Positions array'!$A$1:$AA$33,MATCH(B98,'Positions array'!$A$1:$A$33,0),MATCH($B$2,'Positions array'!$A$1:$AA$1,0))-(INDEX('Positions array'!$A$1:$AA$33,MATCH(D98,'Positions array'!$A$1:$A$33,0),MATCH($B$2,'Positions array'!$A$1:$AA$1,0))))/10)),""))),0)</f>
        <v>0</v>
      </c>
      <c r="D98" t="s">
        <v>14</v>
      </c>
      <c r="E98" s="6">
        <f>IFERROR(IF(G98&gt;F98,(3-(IF($H98="",0,1)))*(INDEX(Data!$A$2:$I$6,MATCH($D$2,Data!$A$2:$A$6,0),MATCH(A98,Data!$A$2:$I$2,0)))*(IF(1+(INDEX('Positions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array'!$A$1:$AA$1,0))))/10)),IF(G98=F98,1*(INDEX(Data!$A$2:$I$6,MATCH($D$2,Data!$A$2:$A$6,0),MATCH(A98,Data!$A$2:$I$2,0)))*(IF(1+(INDEX('Positions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array'!$A$1:$AA$1,0))))/10)),IF(G98&lt;F98,(0+(IF($H98="",0,1)))*(INDEX(Data!$A$2:$I$6,MATCH($D$2,Data!$A$2:$A$6,0),MATCH(A98,Data!$A$2:$I$2,0)))*(IF(1+(INDEX('Positions array'!$A$1:$AA$33,MATCH(D98,'Positions array'!$A$1:$A$33,0),MATCH($B$2,'Positions array'!$A$1:$AA$1,0))-(INDEX('Positions array'!$A$1:$AA$33,MATCH(B98,'Positions array'!$A$1:$A$33,0),MATCH($B$2,'Positions array'!$A$1:$AA$1,0))))/10&lt;0.1,0.1,1+(INDEX('Positions array'!$A$1:$AA$33,MATCH(D98,'Positions array'!$A$1:$A$33,0),MATCH($B$2,'Positions array'!$A$1:$AA$1,0))-(INDEX('Positions array'!$A$1:$AA$33,MATCH(B98,'Positions array'!$A$1:$A$33,0),MATCH($B$2,'Positions array'!$A$1:$AA$1,0))))/10)),""))),0)</f>
        <v>0</v>
      </c>
    </row>
    <row r="99" spans="1:5" x14ac:dyDescent="0.25">
      <c r="A99" t="s">
        <v>4</v>
      </c>
      <c r="B99" t="s">
        <v>14</v>
      </c>
      <c r="C99" s="6">
        <f>IFERROR(IF(F99&gt;G99,(3-(IF($H99="",0,1)))*(INDEX(Data!$A$2:$I$6,MATCH($D$2,Data!$A$2:$A$6,0),MATCH(A99,Data!$A$2:$I$2,0)))*(IF(1+(INDEX('Positions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array'!$A$1:$AA$1,0))))/10)),IF(F99=G99,1*(INDEX(Data!$A$2:$I$6,MATCH($D$2,Data!$A$2:$A$6,0),MATCH(A99,Data!$A$2:$I$2,0)))*(IF(1+(INDEX('Positions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array'!$A$1:$AA$1,0))))/10)),IF(F99&lt;G99,(0+(IF($H99="",0,1)))*(INDEX(Data!$A$2:$I$6,MATCH($D$2,Data!$A$2:$A$6,0),MATCH(A99,Data!$A$2:$I$2,0)))*(IF(1+(INDEX('Positions array'!$A$1:$AA$33,MATCH(B99,'Positions array'!$A$1:$A$33,0),MATCH($B$2,'Positions array'!$A$1:$AA$1,0))-(INDEX('Positions array'!$A$1:$AA$33,MATCH(D99,'Positions array'!$A$1:$A$33,0),MATCH($B$2,'Positions array'!$A$1:$AA$1,0))))/10&lt;0.1,0.1,1+(INDEX('Positions array'!$A$1:$AA$33,MATCH(B99,'Positions array'!$A$1:$A$33,0),MATCH($B$2,'Positions array'!$A$1:$AA$1,0))-(INDEX('Positions array'!$A$1:$AA$33,MATCH(D99,'Positions array'!$A$1:$A$33,0),MATCH($B$2,'Positions array'!$A$1:$AA$1,0))))/10)),""))),0)</f>
        <v>0</v>
      </c>
      <c r="D99" t="s">
        <v>14</v>
      </c>
      <c r="E99" s="6">
        <f>IFERROR(IF(G99&gt;F99,(3-(IF($H99="",0,1)))*(INDEX(Data!$A$2:$I$6,MATCH($D$2,Data!$A$2:$A$6,0),MATCH(A99,Data!$A$2:$I$2,0)))*(IF(1+(INDEX('Positions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array'!$A$1:$AA$1,0))))/10)),IF(G99=F99,1*(INDEX(Data!$A$2:$I$6,MATCH($D$2,Data!$A$2:$A$6,0),MATCH(A99,Data!$A$2:$I$2,0)))*(IF(1+(INDEX('Positions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array'!$A$1:$AA$1,0))))/10)),IF(G99&lt;F99,(0+(IF($H99="",0,1)))*(INDEX(Data!$A$2:$I$6,MATCH($D$2,Data!$A$2:$A$6,0),MATCH(A99,Data!$A$2:$I$2,0)))*(IF(1+(INDEX('Positions array'!$A$1:$AA$33,MATCH(D99,'Positions array'!$A$1:$A$33,0),MATCH($B$2,'Positions array'!$A$1:$AA$1,0))-(INDEX('Positions array'!$A$1:$AA$33,MATCH(B99,'Positions array'!$A$1:$A$33,0),MATCH($B$2,'Positions array'!$A$1:$AA$1,0))))/10&lt;0.1,0.1,1+(INDEX('Positions array'!$A$1:$AA$33,MATCH(D99,'Positions array'!$A$1:$A$33,0),MATCH($B$2,'Positions array'!$A$1:$AA$1,0))-(INDEX('Positions array'!$A$1:$AA$33,MATCH(B99,'Positions array'!$A$1:$A$33,0),MATCH($B$2,'Positions array'!$A$1:$AA$1,0))))/10)),""))),0)</f>
        <v>0</v>
      </c>
    </row>
    <row r="100" spans="1:5" x14ac:dyDescent="0.25">
      <c r="A100" t="s">
        <v>4</v>
      </c>
      <c r="B100" t="s">
        <v>14</v>
      </c>
      <c r="C100" s="6">
        <f>IFERROR(IF(F100&gt;G100,(3-(IF($H100="",0,1)))*(INDEX(Data!$A$2:$I$6,MATCH($D$2,Data!$A$2:$A$6,0),MATCH(A100,Data!$A$2:$I$2,0)))*(IF(1+(INDEX('Positions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array'!$A$1:$AA$1,0))))/10)),IF(F100=G100,1*(INDEX(Data!$A$2:$I$6,MATCH($D$2,Data!$A$2:$A$6,0),MATCH(A100,Data!$A$2:$I$2,0)))*(IF(1+(INDEX('Positions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array'!$A$1:$AA$1,0))))/10)),IF(F100&lt;G100,(0+(IF($H100="",0,1)))*(INDEX(Data!$A$2:$I$6,MATCH($D$2,Data!$A$2:$A$6,0),MATCH(A100,Data!$A$2:$I$2,0)))*(IF(1+(INDEX('Positions array'!$A$1:$AA$33,MATCH(B100,'Positions array'!$A$1:$A$33,0),MATCH($B$2,'Positions array'!$A$1:$AA$1,0))-(INDEX('Positions array'!$A$1:$AA$33,MATCH(D100,'Positions array'!$A$1:$A$33,0),MATCH($B$2,'Positions array'!$A$1:$AA$1,0))))/10&lt;0.1,0.1,1+(INDEX('Positions array'!$A$1:$AA$33,MATCH(B100,'Positions array'!$A$1:$A$33,0),MATCH($B$2,'Positions array'!$A$1:$AA$1,0))-(INDEX('Positions array'!$A$1:$AA$33,MATCH(D100,'Positions array'!$A$1:$A$33,0),MATCH($B$2,'Positions array'!$A$1:$AA$1,0))))/10)),""))),0)</f>
        <v>0</v>
      </c>
      <c r="D100" t="s">
        <v>14</v>
      </c>
      <c r="E100" s="6">
        <f>IFERROR(IF(G100&gt;F100,(3-(IF($H100="",0,1)))*(INDEX(Data!$A$2:$I$6,MATCH($D$2,Data!$A$2:$A$6,0),MATCH(A100,Data!$A$2:$I$2,0)))*(IF(1+(INDEX('Positions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array'!$A$1:$AA$1,0))))/10)),IF(G100=F100,1*(INDEX(Data!$A$2:$I$6,MATCH($D$2,Data!$A$2:$A$6,0),MATCH(A100,Data!$A$2:$I$2,0)))*(IF(1+(INDEX('Positions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array'!$A$1:$AA$1,0))))/10)),IF(G100&lt;F100,(0+(IF($H100="",0,1)))*(INDEX(Data!$A$2:$I$6,MATCH($D$2,Data!$A$2:$A$6,0),MATCH(A100,Data!$A$2:$I$2,0)))*(IF(1+(INDEX('Positions array'!$A$1:$AA$33,MATCH(D100,'Positions array'!$A$1:$A$33,0),MATCH($B$2,'Positions array'!$A$1:$AA$1,0))-(INDEX('Positions array'!$A$1:$AA$33,MATCH(B100,'Positions array'!$A$1:$A$33,0),MATCH($B$2,'Positions array'!$A$1:$AA$1,0))))/10&lt;0.1,0.1,1+(INDEX('Positions array'!$A$1:$AA$33,MATCH(D100,'Positions array'!$A$1:$A$33,0),MATCH($B$2,'Positions array'!$A$1:$AA$1,0))-(INDEX('Positions array'!$A$1:$AA$33,MATCH(B100,'Positions array'!$A$1:$A$33,0),MATCH($B$2,'Positions array'!$A$1:$AA$1,0))))/10)),""))),0)</f>
        <v>0</v>
      </c>
    </row>
  </sheetData>
  <mergeCells count="1">
    <mergeCell ref="F13:G13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type of tournament" xr:uid="{615EC37E-EA21-48C8-B3A6-0804E3C278B2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E62298EC-8B39-4ABD-9824-5B35CC3E6EAC}">
          <x14:formula1>
            <xm:f>'Positions array'!$A$1:$A$33</xm:f>
          </x14:formula1>
          <xm:sqref>D5:D12 B14:B100 D14:D100 B5:B11</xm:sqref>
        </x14:dataValidation>
        <x14:dataValidation type="list" allowBlank="1" showInputMessage="1" showErrorMessage="1" prompt="Choose the latest WRL before the tournament" xr:uid="{AC9CAEDA-CD3D-48C2-9F5E-C59A2DAD9C03}">
          <x14:formula1>
            <xm:f>'Positions array'!$B$1:$CZ$1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81B1-2BDA-4064-8243-9C98B826C457}">
  <dimension ref="A1:V21"/>
  <sheetViews>
    <sheetView workbookViewId="0">
      <selection activeCell="O10" sqref="O10"/>
    </sheetView>
  </sheetViews>
  <sheetFormatPr defaultRowHeight="15" x14ac:dyDescent="0.25"/>
  <cols>
    <col min="1" max="1" width="23.85546875" bestFit="1" customWidth="1"/>
    <col min="2" max="2" width="7.140625" bestFit="1" customWidth="1"/>
    <col min="3" max="3" width="6" bestFit="1" customWidth="1"/>
    <col min="4" max="4" width="5.28515625" bestFit="1" customWidth="1"/>
    <col min="5" max="5" width="3.7109375" bestFit="1" customWidth="1"/>
    <col min="6" max="6" width="4.140625" bestFit="1" customWidth="1"/>
    <col min="7" max="7" width="9.42578125" bestFit="1" customWidth="1"/>
    <col min="8" max="8" width="7.140625" bestFit="1" customWidth="1"/>
    <col min="9" max="9" width="5.28515625" customWidth="1"/>
    <col min="11" max="22" width="9.140625" style="1"/>
  </cols>
  <sheetData>
    <row r="1" spans="1:22" x14ac:dyDescent="0.25">
      <c r="A1" s="29" t="s">
        <v>11</v>
      </c>
      <c r="B1" s="29"/>
      <c r="C1" s="29"/>
      <c r="D1" s="29"/>
      <c r="E1" s="29"/>
      <c r="F1" s="29"/>
      <c r="G1" s="29"/>
      <c r="H1" s="29"/>
      <c r="I1" s="2"/>
      <c r="K1" s="29" t="s">
        <v>99</v>
      </c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x14ac:dyDescent="0.25">
      <c r="B2" s="2" t="s">
        <v>4</v>
      </c>
      <c r="C2" s="3" t="s">
        <v>224</v>
      </c>
      <c r="D2" s="3" t="s">
        <v>5</v>
      </c>
      <c r="E2" s="3" t="s">
        <v>13</v>
      </c>
      <c r="F2" s="3" t="s">
        <v>27</v>
      </c>
      <c r="G2" s="2" t="s">
        <v>6</v>
      </c>
      <c r="H2" s="2" t="s">
        <v>7</v>
      </c>
      <c r="I2" s="3" t="s">
        <v>8</v>
      </c>
    </row>
    <row r="3" spans="1:22" x14ac:dyDescent="0.25">
      <c r="A3" s="4" t="s">
        <v>0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K3" s="2" t="s">
        <v>74</v>
      </c>
      <c r="L3" s="2" t="s">
        <v>75</v>
      </c>
      <c r="M3" s="2" t="s">
        <v>76</v>
      </c>
      <c r="N3" s="2" t="s">
        <v>77</v>
      </c>
      <c r="O3" s="2" t="s">
        <v>78</v>
      </c>
      <c r="P3" s="2" t="s">
        <v>79</v>
      </c>
      <c r="Q3" s="2" t="s">
        <v>80</v>
      </c>
      <c r="R3" s="2" t="s">
        <v>81</v>
      </c>
      <c r="S3" s="2" t="s">
        <v>82</v>
      </c>
      <c r="T3" s="2" t="s">
        <v>83</v>
      </c>
      <c r="U3" s="2" t="s">
        <v>84</v>
      </c>
      <c r="V3" s="2" t="s">
        <v>85</v>
      </c>
    </row>
    <row r="4" spans="1:22" x14ac:dyDescent="0.25">
      <c r="A4" s="4" t="s">
        <v>1</v>
      </c>
      <c r="B4" s="1">
        <v>2</v>
      </c>
      <c r="C4" s="1">
        <v>2</v>
      </c>
      <c r="D4" s="1">
        <v>2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K4" s="1" t="s">
        <v>114</v>
      </c>
      <c r="L4" s="1" t="s">
        <v>112</v>
      </c>
      <c r="M4" s="1" t="s">
        <v>115</v>
      </c>
      <c r="N4" s="1" t="s">
        <v>124</v>
      </c>
      <c r="O4" s="1" t="s">
        <v>116</v>
      </c>
      <c r="P4" s="1" t="s">
        <v>112</v>
      </c>
      <c r="Q4" s="1" t="s">
        <v>117</v>
      </c>
      <c r="R4" s="1" t="s">
        <v>112</v>
      </c>
      <c r="S4" s="1" t="s">
        <v>118</v>
      </c>
      <c r="T4" s="1" t="s">
        <v>119</v>
      </c>
      <c r="U4" s="1" t="s">
        <v>127</v>
      </c>
      <c r="V4" s="1" t="s">
        <v>208</v>
      </c>
    </row>
    <row r="5" spans="1:22" x14ac:dyDescent="0.25">
      <c r="A5" s="4" t="s">
        <v>2</v>
      </c>
      <c r="B5" s="1">
        <v>3</v>
      </c>
      <c r="C5" s="1">
        <v>3</v>
      </c>
      <c r="D5" s="1">
        <v>3</v>
      </c>
      <c r="E5" s="1">
        <v>3</v>
      </c>
      <c r="F5" s="1">
        <v>3</v>
      </c>
      <c r="G5" s="1">
        <v>3.5</v>
      </c>
      <c r="H5" s="1">
        <v>4</v>
      </c>
      <c r="I5" s="1">
        <v>4.5</v>
      </c>
    </row>
    <row r="6" spans="1:22" x14ac:dyDescent="0.25">
      <c r="A6" s="4" t="s">
        <v>3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4.5</v>
      </c>
      <c r="H6" s="1">
        <v>5</v>
      </c>
      <c r="I6" s="1">
        <v>5.5</v>
      </c>
    </row>
    <row r="7" spans="1:22" x14ac:dyDescent="0.25"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t="s">
        <v>132</v>
      </c>
    </row>
    <row r="8" spans="1:22" x14ac:dyDescent="0.25">
      <c r="A8" s="29" t="s">
        <v>10</v>
      </c>
      <c r="B8" s="29"/>
      <c r="K8" s="1" t="s">
        <v>217</v>
      </c>
      <c r="L8" s="1" t="s">
        <v>112</v>
      </c>
      <c r="M8" s="1" t="s">
        <v>219</v>
      </c>
      <c r="N8" s="1" t="s">
        <v>231</v>
      </c>
      <c r="O8" s="1" t="s">
        <v>236</v>
      </c>
      <c r="P8" s="1" t="s">
        <v>112</v>
      </c>
      <c r="Q8" s="1" t="s">
        <v>112</v>
      </c>
      <c r="R8" s="1" t="s">
        <v>112</v>
      </c>
      <c r="S8" s="1" t="s">
        <v>112</v>
      </c>
      <c r="T8" s="1" t="s">
        <v>112</v>
      </c>
      <c r="U8" s="1" t="s">
        <v>112</v>
      </c>
      <c r="V8" t="s">
        <v>112</v>
      </c>
    </row>
    <row r="9" spans="1:22" x14ac:dyDescent="0.25">
      <c r="M9" s="1" t="s">
        <v>228</v>
      </c>
      <c r="O9" s="1" t="s">
        <v>244</v>
      </c>
    </row>
    <row r="10" spans="1:22" x14ac:dyDescent="0.25">
      <c r="A10" s="4" t="s">
        <v>0</v>
      </c>
      <c r="B10" s="1">
        <v>1</v>
      </c>
    </row>
    <row r="11" spans="1:22" x14ac:dyDescent="0.25">
      <c r="A11" s="4" t="s">
        <v>1</v>
      </c>
      <c r="B11" s="1">
        <v>2</v>
      </c>
      <c r="K11" t="s">
        <v>135</v>
      </c>
      <c r="L11" t="s">
        <v>136</v>
      </c>
      <c r="M11" t="s">
        <v>137</v>
      </c>
      <c r="N11" t="s">
        <v>138</v>
      </c>
      <c r="O11" t="s">
        <v>139</v>
      </c>
      <c r="P11" t="s">
        <v>140</v>
      </c>
      <c r="Q11" t="s">
        <v>141</v>
      </c>
      <c r="R11" t="s">
        <v>142</v>
      </c>
      <c r="S11" t="s">
        <v>143</v>
      </c>
      <c r="T11" t="s">
        <v>144</v>
      </c>
      <c r="U11" t="s">
        <v>145</v>
      </c>
      <c r="V11" t="s">
        <v>146</v>
      </c>
    </row>
    <row r="12" spans="1:22" x14ac:dyDescent="0.25">
      <c r="A12" s="4" t="s">
        <v>2</v>
      </c>
      <c r="B12" s="1">
        <v>4</v>
      </c>
      <c r="K12" t="s">
        <v>112</v>
      </c>
      <c r="L12" t="s">
        <v>112</v>
      </c>
      <c r="M12" t="s">
        <v>112</v>
      </c>
      <c r="N12" t="s">
        <v>112</v>
      </c>
      <c r="O12" t="s">
        <v>112</v>
      </c>
      <c r="P12" t="s">
        <v>112</v>
      </c>
      <c r="Q12" t="s">
        <v>112</v>
      </c>
      <c r="R12" t="s">
        <v>112</v>
      </c>
      <c r="S12" t="s">
        <v>112</v>
      </c>
      <c r="T12" t="s">
        <v>112</v>
      </c>
      <c r="U12" t="s">
        <v>112</v>
      </c>
      <c r="V12" t="s">
        <v>112</v>
      </c>
    </row>
    <row r="13" spans="1:22" x14ac:dyDescent="0.25">
      <c r="A13" s="4" t="s">
        <v>3</v>
      </c>
      <c r="B13" s="1">
        <v>8</v>
      </c>
    </row>
    <row r="15" spans="1:22" x14ac:dyDescent="0.25">
      <c r="A15" s="29" t="s">
        <v>9</v>
      </c>
      <c r="B15" s="29"/>
      <c r="C15" s="29"/>
      <c r="D15" s="29"/>
      <c r="K15" t="s">
        <v>147</v>
      </c>
      <c r="L15" t="s">
        <v>148</v>
      </c>
      <c r="M15" t="s">
        <v>149</v>
      </c>
      <c r="N15" t="s">
        <v>150</v>
      </c>
      <c r="O15" t="s">
        <v>151</v>
      </c>
      <c r="P15" t="s">
        <v>152</v>
      </c>
      <c r="Q15" t="s">
        <v>153</v>
      </c>
      <c r="R15" t="s">
        <v>154</v>
      </c>
      <c r="S15" t="s">
        <v>155</v>
      </c>
      <c r="T15" t="s">
        <v>156</v>
      </c>
      <c r="U15" t="s">
        <v>157</v>
      </c>
      <c r="V15" t="s">
        <v>158</v>
      </c>
    </row>
    <row r="16" spans="1:22" x14ac:dyDescent="0.25">
      <c r="B16" s="2" t="s">
        <v>7</v>
      </c>
      <c r="C16" s="2" t="s">
        <v>12</v>
      </c>
      <c r="D16" s="2" t="s">
        <v>8</v>
      </c>
      <c r="K16" t="s">
        <v>112</v>
      </c>
      <c r="L16" t="s">
        <v>112</v>
      </c>
      <c r="M16" t="s">
        <v>112</v>
      </c>
      <c r="N16" t="s">
        <v>112</v>
      </c>
      <c r="O16" t="s">
        <v>112</v>
      </c>
      <c r="P16" t="s">
        <v>112</v>
      </c>
      <c r="Q16" t="s">
        <v>112</v>
      </c>
      <c r="R16" t="s">
        <v>112</v>
      </c>
      <c r="S16" t="s">
        <v>112</v>
      </c>
      <c r="T16" t="s">
        <v>112</v>
      </c>
      <c r="U16" t="s">
        <v>112</v>
      </c>
      <c r="V16" t="s">
        <v>112</v>
      </c>
    </row>
    <row r="17" spans="1:4" x14ac:dyDescent="0.25">
      <c r="A17" s="4" t="s">
        <v>2</v>
      </c>
      <c r="B17" s="1">
        <v>2</v>
      </c>
      <c r="C17" s="1">
        <v>4</v>
      </c>
      <c r="D17" s="1">
        <v>6</v>
      </c>
    </row>
    <row r="18" spans="1:4" x14ac:dyDescent="0.25">
      <c r="A18" s="4" t="s">
        <v>3</v>
      </c>
      <c r="B18" s="1">
        <v>3</v>
      </c>
      <c r="C18" s="1">
        <v>6</v>
      </c>
      <c r="D18" s="1">
        <v>9</v>
      </c>
    </row>
    <row r="20" spans="1:4" x14ac:dyDescent="0.25">
      <c r="A20" s="4" t="s">
        <v>121</v>
      </c>
    </row>
    <row r="21" spans="1:4" x14ac:dyDescent="0.25">
      <c r="A21" t="str">
        <f ca="1">D21&amp;"."&amp;C21&amp;"."&amp;B21</f>
        <v>31.12.2024</v>
      </c>
      <c r="B21">
        <f ca="1">YEAR(TODAY())</f>
        <v>2024</v>
      </c>
      <c r="C21">
        <v>12</v>
      </c>
      <c r="D21">
        <v>31</v>
      </c>
    </row>
  </sheetData>
  <mergeCells count="4">
    <mergeCell ref="A1:H1"/>
    <mergeCell ref="A8:B8"/>
    <mergeCell ref="A15:D15"/>
    <mergeCell ref="K1:V1"/>
  </mergeCells>
  <pageMargins left="0.7" right="0.7" top="0.75" bottom="0.75" header="0.3" footer="0.3"/>
  <pageSetup paperSize="9" orientation="portrait" horizontalDpi="360" verticalDpi="360" r:id="rId1"/>
  <tableParts count="4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4438-FAD6-427A-8990-D5064B941226}">
  <dimension ref="A1:CZ33"/>
  <sheetViews>
    <sheetView workbookViewId="0">
      <pane xSplit="1" topLeftCell="B1" activePane="topRight" state="frozen"/>
      <selection pane="topRight" activeCell="S2" sqref="S2"/>
    </sheetView>
  </sheetViews>
  <sheetFormatPr defaultRowHeight="15" x14ac:dyDescent="0.25"/>
  <cols>
    <col min="1" max="1" width="14.42578125" style="4" bestFit="1" customWidth="1"/>
    <col min="2" max="2" width="8.140625" bestFit="1" customWidth="1"/>
    <col min="3" max="10" width="10.140625" bestFit="1" customWidth="1"/>
    <col min="11" max="11" width="8.140625" bestFit="1" customWidth="1"/>
    <col min="12" max="104" width="5.140625" bestFit="1" customWidth="1"/>
  </cols>
  <sheetData>
    <row r="1" spans="1:104" s="22" customFormat="1" x14ac:dyDescent="0.25">
      <c r="A1" s="4" t="s">
        <v>14</v>
      </c>
      <c r="B1" s="24" t="str">
        <f>'WRL History'!A1</f>
        <v>1.1.2008</v>
      </c>
      <c r="C1" s="24" t="str">
        <f>'WRL History'!C1</f>
        <v>31.12.2008</v>
      </c>
      <c r="D1" s="24" t="str">
        <f>'WRL History'!E1</f>
        <v>31.12.2010</v>
      </c>
      <c r="E1" s="24" t="str">
        <f>'WRL History'!G1</f>
        <v>31.12.2011</v>
      </c>
      <c r="F1" s="24" t="str">
        <f>'WRL History'!I1</f>
        <v>31.12.2012</v>
      </c>
      <c r="G1" s="24" t="str">
        <f>'WRL History'!K1</f>
        <v>31.12.2014</v>
      </c>
      <c r="H1" s="24" t="str">
        <f>'WRL History'!M1</f>
        <v>31.12.2016</v>
      </c>
      <c r="I1" s="24" t="str">
        <f>'WRL History'!O1</f>
        <v>31.12.2017</v>
      </c>
      <c r="J1" s="24" t="str">
        <f>'WRL History'!Q1</f>
        <v>31.12.2018</v>
      </c>
      <c r="K1" s="24" t="str">
        <f>'WRL History'!S1</f>
        <v>1.1.2019</v>
      </c>
      <c r="L1" s="24" t="str">
        <f>'WRL History'!U1</f>
        <v>19.10.2019</v>
      </c>
      <c r="M1" s="24" t="str">
        <f>'WRL History'!W1</f>
        <v>1.1.2020</v>
      </c>
      <c r="N1" s="24" t="str">
        <f>'WRL History'!Y1</f>
        <v>24.2.2020</v>
      </c>
      <c r="O1" s="24" t="str">
        <f>'WRL History'!AA1</f>
        <v>1.1.2021</v>
      </c>
      <c r="P1" s="24" t="str">
        <f>'WRL History'!AC1</f>
        <v>1.1.2022</v>
      </c>
      <c r="Q1" s="24" t="str">
        <f>'WRL History'!AE1</f>
        <v>31.5.2022</v>
      </c>
      <c r="R1" s="24" t="str">
        <f>'WRL History'!AG1</f>
        <v>14.8.2022</v>
      </c>
      <c r="S1" s="24" t="str">
        <f>'WRL History'!AI1</f>
        <v>1.1.2023</v>
      </c>
      <c r="T1" s="24" t="str">
        <f>'WRL History'!AK1</f>
        <v>19.11.2023</v>
      </c>
      <c r="U1" s="24" t="str">
        <f>'WRL History'!AM1</f>
        <v>1.1.2024</v>
      </c>
      <c r="V1" s="24" t="str">
        <f>'WRL History'!AO1</f>
        <v>20.4.2024</v>
      </c>
      <c r="W1" s="24" t="str">
        <f>'WRL History'!AQ1</f>
        <v>27.10.2024</v>
      </c>
      <c r="X1" s="24" t="str">
        <f>'WRL History'!AS1</f>
        <v>Date</v>
      </c>
      <c r="Y1" s="24" t="str">
        <f>'WRL History'!AU1</f>
        <v>Date</v>
      </c>
      <c r="Z1" s="24" t="str">
        <f>'WRL History'!AW1</f>
        <v>Date</v>
      </c>
      <c r="AA1" s="24" t="str">
        <f>'WRL History'!AY1</f>
        <v>Date</v>
      </c>
      <c r="AB1" s="24" t="str">
        <f>'WRL History'!BA1</f>
        <v>Date</v>
      </c>
      <c r="AC1" s="24" t="str">
        <f>'WRL History'!BC1</f>
        <v>Date</v>
      </c>
      <c r="AD1" s="24" t="str">
        <f>'WRL History'!BE1</f>
        <v>Date</v>
      </c>
      <c r="AE1" s="24" t="str">
        <f>'WRL History'!BG1</f>
        <v>Date</v>
      </c>
      <c r="AF1" s="24" t="str">
        <f>'WRL History'!BI1</f>
        <v>Date</v>
      </c>
      <c r="AG1" s="24" t="str">
        <f>'WRL History'!BK1</f>
        <v>Date</v>
      </c>
      <c r="AH1" s="24" t="str">
        <f>'WRL History'!BM1</f>
        <v>Date</v>
      </c>
      <c r="AI1" s="24" t="str">
        <f>'WRL History'!BO1</f>
        <v>Date</v>
      </c>
      <c r="AJ1" s="24" t="str">
        <f>'WRL History'!BQ1</f>
        <v>Date</v>
      </c>
      <c r="AK1" s="24" t="str">
        <f>'WRL History'!BS1</f>
        <v>Date</v>
      </c>
      <c r="AL1" s="24" t="str">
        <f>'WRL History'!BU1</f>
        <v>Date</v>
      </c>
      <c r="AM1" s="24" t="str">
        <f>'WRL History'!BW1</f>
        <v>Date</v>
      </c>
      <c r="AN1" s="24" t="str">
        <f>'WRL History'!BY1</f>
        <v>Date</v>
      </c>
      <c r="AO1" s="24" t="str">
        <f>'WRL History'!CA1</f>
        <v>Date</v>
      </c>
      <c r="AP1" s="24" t="str">
        <f>'WRL History'!CC1</f>
        <v>Date</v>
      </c>
      <c r="AQ1" s="24" t="str">
        <f>'WRL History'!CE1</f>
        <v>Date</v>
      </c>
      <c r="AR1" s="24" t="str">
        <f>'WRL History'!CG1</f>
        <v>Date</v>
      </c>
      <c r="AS1" s="24" t="str">
        <f>'WRL History'!CI1</f>
        <v>Date</v>
      </c>
      <c r="AT1" s="24" t="str">
        <f>'WRL History'!CK1</f>
        <v>Date</v>
      </c>
      <c r="AU1" s="24" t="str">
        <f>'WRL History'!CM1</f>
        <v>Date</v>
      </c>
      <c r="AV1" s="24" t="str">
        <f>'WRL History'!CO1</f>
        <v>Date</v>
      </c>
      <c r="AW1" s="24" t="str">
        <f>'WRL History'!CQ1</f>
        <v>Date</v>
      </c>
      <c r="AX1" s="24" t="str">
        <f>'WRL History'!CS1</f>
        <v>Date</v>
      </c>
      <c r="AY1" s="24" t="str">
        <f>'WRL History'!CU1</f>
        <v>Date</v>
      </c>
      <c r="AZ1" s="24" t="str">
        <f>'WRL History'!CW1</f>
        <v>Date</v>
      </c>
      <c r="BA1" s="24" t="str">
        <f>'WRL History'!CY1</f>
        <v>Date</v>
      </c>
      <c r="BB1" s="24" t="str">
        <f>'WRL History'!DA1</f>
        <v>Date</v>
      </c>
      <c r="BC1" s="24" t="str">
        <f>'WRL History'!DC1</f>
        <v>Date</v>
      </c>
      <c r="BD1" s="24" t="str">
        <f>'WRL History'!DE1</f>
        <v>Date</v>
      </c>
      <c r="BE1" s="24" t="str">
        <f>'WRL History'!DG1</f>
        <v>Date</v>
      </c>
      <c r="BF1" s="24" t="str">
        <f>'WRL History'!DI1</f>
        <v>Date</v>
      </c>
      <c r="BG1" s="24" t="str">
        <f>'WRL History'!DK1</f>
        <v>Date</v>
      </c>
      <c r="BH1" s="24" t="str">
        <f>'WRL History'!DM1</f>
        <v>Date</v>
      </c>
      <c r="BI1" s="24" t="str">
        <f>'WRL History'!DO1</f>
        <v>Date</v>
      </c>
      <c r="BJ1" s="24" t="str">
        <f>'WRL History'!DQ1</f>
        <v>Date</v>
      </c>
      <c r="BK1" s="24" t="str">
        <f>'WRL History'!DS1</f>
        <v>Date</v>
      </c>
      <c r="BL1" s="24" t="str">
        <f>'WRL History'!DU1</f>
        <v>Date</v>
      </c>
      <c r="BM1" s="24" t="str">
        <f>'WRL History'!DW1</f>
        <v>Date</v>
      </c>
      <c r="BN1" s="24" t="str">
        <f>'WRL History'!DY1</f>
        <v>Date</v>
      </c>
      <c r="BO1" s="24" t="str">
        <f>'WRL History'!EA1</f>
        <v>Date</v>
      </c>
      <c r="BP1" s="24" t="str">
        <f>'WRL History'!EC1</f>
        <v>Date</v>
      </c>
      <c r="BQ1" s="24" t="str">
        <f>'WRL History'!EE1</f>
        <v>Date</v>
      </c>
      <c r="BR1" s="24" t="str">
        <f>'WRL History'!EG1</f>
        <v>Date</v>
      </c>
      <c r="BS1" s="24" t="str">
        <f>'WRL History'!EI1</f>
        <v>Date</v>
      </c>
      <c r="BT1" s="24" t="str">
        <f>'WRL History'!EK1</f>
        <v>Date</v>
      </c>
      <c r="BU1" s="24" t="str">
        <f>'WRL History'!EM1</f>
        <v>Date</v>
      </c>
      <c r="BV1" s="24" t="str">
        <f>'WRL History'!EO1</f>
        <v>Date</v>
      </c>
      <c r="BW1" s="24" t="str">
        <f>'WRL History'!EQ1</f>
        <v>Date</v>
      </c>
      <c r="BX1" s="24" t="str">
        <f>'WRL History'!ES1</f>
        <v>Date</v>
      </c>
      <c r="BY1" s="24" t="str">
        <f>'WRL History'!EU1</f>
        <v>Date</v>
      </c>
      <c r="BZ1" s="24" t="str">
        <f>'WRL History'!EW1</f>
        <v>Date</v>
      </c>
      <c r="CA1" s="24" t="str">
        <f>'WRL History'!EY1</f>
        <v>Date</v>
      </c>
      <c r="CB1" s="24" t="str">
        <f>'WRL History'!FA1</f>
        <v>Date</v>
      </c>
      <c r="CC1" s="24" t="str">
        <f>'WRL History'!FC1</f>
        <v>Date</v>
      </c>
      <c r="CD1" s="24" t="str">
        <f>'WRL History'!FE1</f>
        <v>Date</v>
      </c>
      <c r="CE1" s="24" t="str">
        <f>'WRL History'!FG1</f>
        <v>Date</v>
      </c>
      <c r="CF1" s="24" t="str">
        <f>'WRL History'!FI1</f>
        <v>Date</v>
      </c>
      <c r="CG1" s="24" t="str">
        <f>'WRL History'!FK1</f>
        <v>Date</v>
      </c>
      <c r="CH1" s="24" t="str">
        <f>'WRL History'!FM1</f>
        <v>Date</v>
      </c>
      <c r="CI1" s="24" t="str">
        <f>'WRL History'!FO1</f>
        <v>Date</v>
      </c>
      <c r="CJ1" s="24" t="str">
        <f>'WRL History'!FQ1</f>
        <v>Date</v>
      </c>
      <c r="CK1" s="24" t="str">
        <f>'WRL History'!FS1</f>
        <v>Date</v>
      </c>
      <c r="CL1" s="24" t="str">
        <f>'WRL History'!FU1</f>
        <v>Date</v>
      </c>
      <c r="CM1" s="24" t="str">
        <f>'WRL History'!FW1</f>
        <v>Date</v>
      </c>
      <c r="CN1" s="24" t="str">
        <f>'WRL History'!FY1</f>
        <v>Date</v>
      </c>
      <c r="CO1" s="24" t="str">
        <f>'WRL History'!GA1</f>
        <v>Date</v>
      </c>
      <c r="CP1" s="24" t="str">
        <f>'WRL History'!GC1</f>
        <v>Date</v>
      </c>
      <c r="CQ1" s="24" t="str">
        <f>'WRL History'!GE1</f>
        <v>Date</v>
      </c>
      <c r="CR1" s="24" t="str">
        <f>'WRL History'!GG1</f>
        <v>Date</v>
      </c>
      <c r="CS1" s="24" t="str">
        <f>'WRL History'!GI1</f>
        <v>Date</v>
      </c>
      <c r="CT1" s="24" t="str">
        <f>'WRL History'!GK1</f>
        <v>Date</v>
      </c>
      <c r="CU1" s="24" t="str">
        <f>'WRL History'!GM1</f>
        <v>Date</v>
      </c>
      <c r="CV1" s="24" t="str">
        <f>'WRL History'!GO1</f>
        <v>Date</v>
      </c>
      <c r="CW1" s="24" t="str">
        <f>'WRL History'!GQ1</f>
        <v>Date</v>
      </c>
      <c r="CX1" s="24" t="str">
        <f>'WRL History'!GS1</f>
        <v>Date</v>
      </c>
      <c r="CY1" s="24" t="str">
        <f>'WRL History'!GU1</f>
        <v>Date</v>
      </c>
      <c r="CZ1" s="24" t="str">
        <f>'WRL History'!GW1</f>
        <v>Date</v>
      </c>
    </row>
    <row r="2" spans="1:104" x14ac:dyDescent="0.25">
      <c r="A2" s="5" t="s">
        <v>23</v>
      </c>
      <c r="B2" s="1">
        <f>IFERROR(VLOOKUP($A2,'WRL History'!A$2:B$50,2,FALSE),"")</f>
        <v>4</v>
      </c>
      <c r="C2" s="1">
        <f>IFERROR(VLOOKUP($A2,'WRL History'!C$2:D$50,2,FALSE),"")</f>
        <v>9</v>
      </c>
      <c r="D2" s="1">
        <f>IFERROR(VLOOKUP($A2,'WRL History'!E$2:F$50,2,FALSE),"")</f>
        <v>9</v>
      </c>
      <c r="E2" s="1">
        <f>IFERROR(VLOOKUP($A2,'WRL History'!G$2:H$50,2,FALSE),"")</f>
        <v>10</v>
      </c>
      <c r="F2" s="1">
        <f>IFERROR(VLOOKUP($A2,'WRL History'!I$2:J$50,2,FALSE),"")</f>
        <v>10</v>
      </c>
      <c r="G2" s="1">
        <f>IFERROR(VLOOKUP($A2,'WRL History'!K$2:L$50,2,FALSE),"")</f>
        <v>9</v>
      </c>
      <c r="H2" s="1">
        <f>IFERROR(VLOOKUP($A2,'WRL History'!M$2:N$50,2,FALSE),"")</f>
        <v>9</v>
      </c>
      <c r="I2" s="1">
        <f>IFERROR(VLOOKUP($A2,'WRL History'!O$2:P$50,2,FALSE),"")</f>
        <v>9</v>
      </c>
      <c r="J2" s="1">
        <f>IFERROR(VLOOKUP($A2,'WRL History'!Q$2:R$50,2,FALSE),"")</f>
        <v>9</v>
      </c>
      <c r="K2" s="1">
        <f>IFERROR(VLOOKUP($A2,'WRL History'!S$2:T$50,2,FALSE),"")</f>
        <v>9</v>
      </c>
      <c r="L2" s="1">
        <f>IFERROR(VLOOKUP($A2,'WRL History'!U$2:V$50,2,FALSE),"")</f>
        <v>11</v>
      </c>
      <c r="M2" s="1">
        <f>IFERROR(VLOOKUP($A2,'WRL History'!W$2:X$50,2,FALSE),"")</f>
        <v>11</v>
      </c>
      <c r="N2" s="1">
        <f>IFERROR(VLOOKUP($A2,'WRL History'!Y$2:Z$50,2,FALSE),"")</f>
        <v>11</v>
      </c>
      <c r="O2" s="1">
        <f>IFERROR(VLOOKUP($A2,'WRL History'!AA$2:AB$50,2,FALSE),"")</f>
        <v>11</v>
      </c>
      <c r="P2" s="1">
        <f>IFERROR(VLOOKUP($A2,'WRL History'!AC$2:AD$50,2,FALSE),"")</f>
        <v>11</v>
      </c>
      <c r="Q2" s="1">
        <f>IFERROR(VLOOKUP($A2,'WRL History'!AE$2:AF$50,2,FALSE),"")</f>
        <v>11</v>
      </c>
      <c r="R2" s="1">
        <f>IFERROR(VLOOKUP($A2,'WRL History'!AG$2:AH$50,2,FALSE),"")</f>
        <v>10</v>
      </c>
      <c r="S2" s="1">
        <f>IFERROR(VLOOKUP($A2,'WRL History'!AI$2:AJ$50,2,FALSE),"")</f>
        <v>10</v>
      </c>
      <c r="T2" s="1">
        <f>IFERROR(VLOOKUP($A2,'WRL History'!AK$2:AL$50,2,FALSE),"")</f>
        <v>11</v>
      </c>
      <c r="U2" s="1">
        <f>IFERROR(VLOOKUP($A2,'WRL History'!AM$2:AN$50,2,FALSE),"")</f>
        <v>11</v>
      </c>
      <c r="V2" s="1">
        <f>IFERROR(VLOOKUP($A2,'WRL History'!AO$2:AP$50,2,FALSE),"")</f>
        <v>11</v>
      </c>
      <c r="W2" s="1">
        <f>IFERROR(VLOOKUP($A2,'WRL History'!AQ$2:AR$50,2,FALSE),"")</f>
        <v>11</v>
      </c>
      <c r="X2" s="1" t="str">
        <f>IFERROR(VLOOKUP($A2,'WRL History'!AS$2:AT$50,2,FALSE),"")</f>
        <v/>
      </c>
      <c r="Y2" s="1" t="str">
        <f>IFERROR(VLOOKUP($A2,'WRL History'!AU$2:AV$50,2,FALSE),"")</f>
        <v/>
      </c>
      <c r="Z2" s="1" t="str">
        <f>IFERROR(VLOOKUP($A2,'WRL History'!AW$2:AX$50,2,FALSE),"")</f>
        <v/>
      </c>
      <c r="AA2" s="1" t="str">
        <f>IFERROR(VLOOKUP($A2,'WRL History'!AY$2:AZ$50,2,FALSE),"")</f>
        <v/>
      </c>
      <c r="AB2" s="1" t="str">
        <f>IFERROR(VLOOKUP($A2,'WRL History'!BA$2:BB$50,2,FALSE),"")</f>
        <v/>
      </c>
      <c r="AC2" s="1" t="str">
        <f>IFERROR(VLOOKUP($A2,'WRL History'!BC$2:BD$50,2,FALSE),"")</f>
        <v/>
      </c>
      <c r="AD2" s="1" t="str">
        <f>IFERROR(VLOOKUP($A2,'WRL History'!BE$2:BF$50,2,FALSE),"")</f>
        <v/>
      </c>
      <c r="AE2" s="1" t="str">
        <f>IFERROR(VLOOKUP($A2,'WRL History'!BG$2:BH$50,2,FALSE),"")</f>
        <v/>
      </c>
      <c r="AF2" s="1" t="str">
        <f>IFERROR(VLOOKUP($A2,'WRL History'!BI$2:BJ$50,2,FALSE),"")</f>
        <v/>
      </c>
      <c r="AG2" s="1" t="str">
        <f>IFERROR(VLOOKUP($A2,'WRL History'!BK$2:BL$50,2,FALSE),"")</f>
        <v/>
      </c>
      <c r="AH2" s="1" t="str">
        <f>IFERROR(VLOOKUP($A2,'WRL History'!BM$2:BN$50,2,FALSE),"")</f>
        <v/>
      </c>
      <c r="AI2" s="1" t="str">
        <f>IFERROR(VLOOKUP($A2,'WRL History'!BO$2:BP$50,2,FALSE),"")</f>
        <v/>
      </c>
      <c r="AJ2" s="1" t="str">
        <f>IFERROR(VLOOKUP($A2,'WRL History'!BQ$2:BR$50,2,FALSE),"")</f>
        <v/>
      </c>
      <c r="AK2" s="1" t="str">
        <f>IFERROR(VLOOKUP($A2,'WRL History'!BS$2:BT$50,2,FALSE),"")</f>
        <v/>
      </c>
      <c r="AL2" s="1" t="str">
        <f>IFERROR(VLOOKUP($A2,'WRL History'!BU$2:BV$50,2,FALSE),"")</f>
        <v/>
      </c>
      <c r="AM2" s="1" t="str">
        <f>IFERROR(VLOOKUP($A2,'WRL History'!BW$2:BX$50,2,FALSE),"")</f>
        <v/>
      </c>
      <c r="AN2" s="1" t="str">
        <f>IFERROR(VLOOKUP($A2,'WRL History'!BY$2:BZ$50,2,FALSE),"")</f>
        <v/>
      </c>
      <c r="AO2" s="1" t="str">
        <f>IFERROR(VLOOKUP($A2,'WRL History'!CA$2:CB$50,2,FALSE),"")</f>
        <v/>
      </c>
      <c r="AP2" s="1" t="str">
        <f>IFERROR(VLOOKUP($A2,'WRL History'!CC$2:CD$50,2,FALSE),"")</f>
        <v/>
      </c>
      <c r="AQ2" s="1" t="str">
        <f>IFERROR(VLOOKUP($A2,'WRL History'!CE$2:CF$50,2,FALSE),"")</f>
        <v/>
      </c>
      <c r="AR2" s="1" t="str">
        <f>IFERROR(VLOOKUP($A2,'WRL History'!CG$2:CH$50,2,FALSE),"")</f>
        <v/>
      </c>
      <c r="AS2" s="1" t="str">
        <f>IFERROR(VLOOKUP($A2,'WRL History'!CI$2:CJ$50,2,FALSE),"")</f>
        <v/>
      </c>
      <c r="AT2" s="1" t="str">
        <f>IFERROR(VLOOKUP($A2,'WRL History'!CK$2:CL$50,2,FALSE),"")</f>
        <v/>
      </c>
      <c r="AU2" s="1" t="str">
        <f>IFERROR(VLOOKUP($A2,'WRL History'!CM$2:CN$50,2,FALSE),"")</f>
        <v/>
      </c>
      <c r="AV2" s="1" t="str">
        <f>IFERROR(VLOOKUP($A2,'WRL History'!CO$2:CP$50,2,FALSE),"")</f>
        <v/>
      </c>
      <c r="AW2" s="1" t="str">
        <f>IFERROR(VLOOKUP($A2,'WRL History'!CQ$2:CR$50,2,FALSE),"")</f>
        <v/>
      </c>
      <c r="AX2" s="1" t="str">
        <f>IFERROR(VLOOKUP($A2,'WRL History'!CS$2:CT$50,2,FALSE),"")</f>
        <v/>
      </c>
      <c r="AY2" s="1" t="str">
        <f>IFERROR(VLOOKUP($A2,'WRL History'!CU$2:CV$50,2,FALSE),"")</f>
        <v/>
      </c>
      <c r="AZ2" s="1" t="str">
        <f>IFERROR(VLOOKUP($A2,'WRL History'!CW$2:CX$50,2,FALSE),"")</f>
        <v/>
      </c>
      <c r="BA2" s="1" t="str">
        <f>IFERROR(VLOOKUP($A2,'WRL History'!CY$2:CZ$50,2,FALSE),"")</f>
        <v/>
      </c>
      <c r="BB2" s="1" t="str">
        <f>IFERROR(VLOOKUP($A2,'WRL History'!DA$2:DB$50,2,FALSE),"")</f>
        <v/>
      </c>
      <c r="BC2" s="1" t="str">
        <f>IFERROR(VLOOKUP($A2,'WRL History'!DC$2:DD$50,2,FALSE),"")</f>
        <v/>
      </c>
      <c r="BD2" s="1" t="str">
        <f>IFERROR(VLOOKUP($A2,'WRL History'!DE$2:DF$50,2,FALSE),"")</f>
        <v/>
      </c>
      <c r="BE2" s="1" t="str">
        <f>IFERROR(VLOOKUP($A2,'WRL History'!DG$2:DH$50,2,FALSE),"")</f>
        <v/>
      </c>
      <c r="BF2" s="1" t="str">
        <f>IFERROR(VLOOKUP($A2,'WRL History'!DI$2:DJ$50,2,FALSE),"")</f>
        <v/>
      </c>
      <c r="BG2" s="1" t="str">
        <f>IFERROR(VLOOKUP($A2,'WRL History'!DK$2:DL$50,2,FALSE),"")</f>
        <v/>
      </c>
      <c r="BH2" s="1" t="str">
        <f>IFERROR(VLOOKUP($A2,'WRL History'!DM$2:DN$50,2,FALSE),"")</f>
        <v/>
      </c>
      <c r="BI2" s="1" t="str">
        <f>IFERROR(VLOOKUP($A2,'WRL History'!DO$2:DP$50,2,FALSE),"")</f>
        <v/>
      </c>
      <c r="BJ2" s="1" t="str">
        <f>IFERROR(VLOOKUP($A2,'WRL History'!DQ$2:DR$50,2,FALSE),"")</f>
        <v/>
      </c>
      <c r="BK2" s="1" t="str">
        <f>IFERROR(VLOOKUP($A2,'WRL History'!DS$2:DT$50,2,FALSE),"")</f>
        <v/>
      </c>
      <c r="BL2" s="1" t="str">
        <f>IFERROR(VLOOKUP($A2,'WRL History'!DU$2:DV$50,2,FALSE),"")</f>
        <v/>
      </c>
      <c r="BM2" s="1" t="str">
        <f>IFERROR(VLOOKUP($A2,'WRL History'!DW$2:DX$50,2,FALSE),"")</f>
        <v/>
      </c>
      <c r="BN2" s="1" t="str">
        <f>IFERROR(VLOOKUP($A2,'WRL History'!DY$2:DZ$50,2,FALSE),"")</f>
        <v/>
      </c>
      <c r="BO2" s="1" t="str">
        <f>IFERROR(VLOOKUP($A2,'WRL History'!EA$2:EB$50,2,FALSE),"")</f>
        <v/>
      </c>
      <c r="BP2" s="1" t="str">
        <f>IFERROR(VLOOKUP($A2,'WRL History'!EC$2:ED$50,2,FALSE),"")</f>
        <v/>
      </c>
      <c r="BQ2" s="1" t="str">
        <f>IFERROR(VLOOKUP($A2,'WRL History'!EE$2:EF$50,2,FALSE),"")</f>
        <v/>
      </c>
      <c r="BR2" s="1" t="str">
        <f>IFERROR(VLOOKUP($A2,'WRL History'!EG$2:EH$50,2,FALSE),"")</f>
        <v/>
      </c>
      <c r="BS2" s="1" t="str">
        <f>IFERROR(VLOOKUP($A2,'WRL History'!EI$2:EJ$50,2,FALSE),"")</f>
        <v/>
      </c>
      <c r="BT2" s="1" t="str">
        <f>IFERROR(VLOOKUP($A2,'WRL History'!EK$2:EL$50,2,FALSE),"")</f>
        <v/>
      </c>
      <c r="BU2" s="1" t="str">
        <f>IFERROR(VLOOKUP($A2,'WRL History'!EM$2:EN$50,2,FALSE),"")</f>
        <v/>
      </c>
      <c r="BV2" s="1" t="str">
        <f>IFERROR(VLOOKUP($A2,'WRL History'!EO$2:EP$50,2,FALSE),"")</f>
        <v/>
      </c>
      <c r="BW2" s="1" t="str">
        <f>IFERROR(VLOOKUP($A2,'WRL History'!EQ$2:ER$50,2,FALSE),"")</f>
        <v/>
      </c>
      <c r="BX2" s="1" t="str">
        <f>IFERROR(VLOOKUP($A2,'WRL History'!ES$2:ET$50,2,FALSE),"")</f>
        <v/>
      </c>
      <c r="BY2" s="1" t="str">
        <f>IFERROR(VLOOKUP($A2,'WRL History'!EU$2:EV$50,2,FALSE),"")</f>
        <v/>
      </c>
      <c r="BZ2" s="1" t="str">
        <f>IFERROR(VLOOKUP($A2,'WRL History'!EW$2:EX$50,2,FALSE),"")</f>
        <v/>
      </c>
      <c r="CA2" s="1" t="str">
        <f>IFERROR(VLOOKUP($A2,'WRL History'!EY$2:EZ$50,2,FALSE),"")</f>
        <v/>
      </c>
      <c r="CB2" s="1" t="str">
        <f>IFERROR(VLOOKUP($A2,'WRL History'!FA$2:FB$50,2,FALSE),"")</f>
        <v/>
      </c>
      <c r="CC2" s="1" t="str">
        <f>IFERROR(VLOOKUP($A2,'WRL History'!FC$2:FD$50,2,FALSE),"")</f>
        <v/>
      </c>
      <c r="CD2" s="1" t="str">
        <f>IFERROR(VLOOKUP($A2,'WRL History'!FE$2:FF$50,2,FALSE),"")</f>
        <v/>
      </c>
      <c r="CE2" s="1" t="str">
        <f>IFERROR(VLOOKUP($A2,'WRL History'!FG$2:FH$50,2,FALSE),"")</f>
        <v/>
      </c>
      <c r="CF2" s="1" t="str">
        <f>IFERROR(VLOOKUP($A2,'WRL History'!FI$2:FJ$50,2,FALSE),"")</f>
        <v/>
      </c>
      <c r="CG2" s="1" t="str">
        <f>IFERROR(VLOOKUP($A2,'WRL History'!FK$2:FL$50,2,FALSE),"")</f>
        <v/>
      </c>
      <c r="CH2" s="1" t="str">
        <f>IFERROR(VLOOKUP($A2,'WRL History'!FM$2:FN$50,2,FALSE),"")</f>
        <v/>
      </c>
      <c r="CI2" s="1" t="str">
        <f>IFERROR(VLOOKUP($A2,'WRL History'!FO$2:FP$50,2,FALSE),"")</f>
        <v/>
      </c>
      <c r="CJ2" s="1" t="str">
        <f>IFERROR(VLOOKUP($A2,'WRL History'!FQ$2:FR$50,2,FALSE),"")</f>
        <v/>
      </c>
      <c r="CK2" s="1" t="str">
        <f>IFERROR(VLOOKUP($A2,'WRL History'!FS$2:FT$50,2,FALSE),"")</f>
        <v/>
      </c>
      <c r="CL2" s="1" t="str">
        <f>IFERROR(VLOOKUP($A2,'WRL History'!FU$2:FV$50,2,FALSE),"")</f>
        <v/>
      </c>
      <c r="CM2" s="1" t="str">
        <f>IFERROR(VLOOKUP($A2,'WRL History'!FW$2:FX$50,2,FALSE),"")</f>
        <v/>
      </c>
      <c r="CN2" s="1" t="str">
        <f>IFERROR(VLOOKUP($A2,'WRL History'!FY$2:FZ$50,2,FALSE),"")</f>
        <v/>
      </c>
      <c r="CO2" s="1" t="str">
        <f>IFERROR(VLOOKUP($A2,'WRL History'!GA$2:GB$50,2,FALSE),"")</f>
        <v/>
      </c>
      <c r="CP2" s="1" t="str">
        <f>IFERROR(VLOOKUP($A2,'WRL History'!GC$2:GD$50,2,FALSE),"")</f>
        <v/>
      </c>
      <c r="CQ2" s="1" t="str">
        <f>IFERROR(VLOOKUP($A2,'WRL History'!GE$2:GF$50,2,FALSE),"")</f>
        <v/>
      </c>
      <c r="CR2" s="1" t="str">
        <f>IFERROR(VLOOKUP($A2,'WRL History'!GG$2:GH$50,2,FALSE),"")</f>
        <v/>
      </c>
      <c r="CS2" s="1" t="str">
        <f>IFERROR(VLOOKUP($A2,'WRL History'!GI$2:GJ$50,2,FALSE),"")</f>
        <v/>
      </c>
      <c r="CT2" s="1" t="str">
        <f>IFERROR(VLOOKUP($A2,'WRL History'!GK$2:GL$50,2,FALSE),"")</f>
        <v/>
      </c>
      <c r="CU2" s="1" t="str">
        <f>IFERROR(VLOOKUP($A2,'WRL History'!GM$2:GN$50,2,FALSE),"")</f>
        <v/>
      </c>
      <c r="CV2" s="1" t="str">
        <f>IFERROR(VLOOKUP($A2,'WRL History'!GO$2:GP$50,2,FALSE),"")</f>
        <v/>
      </c>
      <c r="CW2" s="1" t="str">
        <f>IFERROR(VLOOKUP($A2,'WRL History'!GQ$2:GR$50,2,FALSE),"")</f>
        <v/>
      </c>
      <c r="CX2" s="1" t="str">
        <f>IFERROR(VLOOKUP($A2,'WRL History'!GS$2:GT$50,2,FALSE),"")</f>
        <v/>
      </c>
      <c r="CY2" s="1" t="str">
        <f>IFERROR(VLOOKUP($A2,'WRL History'!GU$2:GV$50,2,FALSE),"")</f>
        <v/>
      </c>
      <c r="CZ2" s="1" t="str">
        <f>IFERROR(VLOOKUP($A2,'WRL History'!GW$2:GX$50,2,FALSE),"")</f>
        <v/>
      </c>
    </row>
    <row r="3" spans="1:104" x14ac:dyDescent="0.25">
      <c r="A3" s="5" t="s">
        <v>20</v>
      </c>
      <c r="B3" s="1">
        <f>IFERROR(VLOOKUP($A3,'WRL History'!A$2:B$50,2,FALSE),"")</f>
        <v>5</v>
      </c>
      <c r="C3" s="1">
        <f>IFERROR(VLOOKUP($A3,'WRL History'!C$2:D$50,2,FALSE),"")</f>
        <v>4</v>
      </c>
      <c r="D3" s="1">
        <f>IFERROR(VLOOKUP($A3,'WRL History'!E$2:F$50,2,FALSE),"")</f>
        <v>4</v>
      </c>
      <c r="E3" s="1">
        <f>IFERROR(VLOOKUP($A3,'WRL History'!G$2:H$50,2,FALSE),"")</f>
        <v>4</v>
      </c>
      <c r="F3" s="1">
        <f>IFERROR(VLOOKUP($A3,'WRL History'!I$2:J$50,2,FALSE),"")</f>
        <v>4</v>
      </c>
      <c r="G3" s="1">
        <f>IFERROR(VLOOKUP($A3,'WRL History'!K$2:L$50,2,FALSE),"")</f>
        <v>2</v>
      </c>
      <c r="H3" s="1">
        <f>IFERROR(VLOOKUP($A3,'WRL History'!M$2:N$50,2,FALSE),"")</f>
        <v>3</v>
      </c>
      <c r="I3" s="1">
        <f>IFERROR(VLOOKUP($A3,'WRL History'!O$2:P$50,2,FALSE),"")</f>
        <v>5</v>
      </c>
      <c r="J3" s="1">
        <f>IFERROR(VLOOKUP($A3,'WRL History'!Q$2:R$50,2,FALSE),"")</f>
        <v>6</v>
      </c>
      <c r="K3" s="1">
        <f>IFERROR(VLOOKUP($A3,'WRL History'!S$2:T$50,2,FALSE),"")</f>
        <v>6</v>
      </c>
      <c r="L3" s="1">
        <f>IFERROR(VLOOKUP($A3,'WRL History'!U$2:V$50,2,FALSE),"")</f>
        <v>6</v>
      </c>
      <c r="M3" s="1">
        <f>IFERROR(VLOOKUP($A3,'WRL History'!W$2:X$50,2,FALSE),"")</f>
        <v>6</v>
      </c>
      <c r="N3" s="1">
        <f>IFERROR(VLOOKUP($A3,'WRL History'!Y$2:Z$50,2,FALSE),"")</f>
        <v>6</v>
      </c>
      <c r="O3" s="1">
        <f>IFERROR(VLOOKUP($A3,'WRL History'!AA$2:AB$50,2,FALSE),"")</f>
        <v>6</v>
      </c>
      <c r="P3" s="1">
        <f>IFERROR(VLOOKUP($A3,'WRL History'!AC$2:AD$50,2,FALSE),"")</f>
        <v>6</v>
      </c>
      <c r="Q3" s="1">
        <f>IFERROR(VLOOKUP($A3,'WRL History'!AE$2:AF$50,2,FALSE),"")</f>
        <v>6</v>
      </c>
      <c r="R3" s="1">
        <f>IFERROR(VLOOKUP($A3,'WRL History'!AG$2:AH$50,2,FALSE),"")</f>
        <v>8</v>
      </c>
      <c r="S3" s="1">
        <f>IFERROR(VLOOKUP($A3,'WRL History'!AI$2:AJ$50,2,FALSE),"")</f>
        <v>8</v>
      </c>
      <c r="T3" s="1">
        <f>IFERROR(VLOOKUP($A3,'WRL History'!AK$2:AL$50,2,FALSE),"")</f>
        <v>7</v>
      </c>
      <c r="U3" s="1">
        <f>IFERROR(VLOOKUP($A3,'WRL History'!AM$2:AN$50,2,FALSE),"")</f>
        <v>7</v>
      </c>
      <c r="V3" s="1">
        <f>IFERROR(VLOOKUP($A3,'WRL History'!AO$2:AP$50,2,FALSE),"")</f>
        <v>7</v>
      </c>
      <c r="W3" s="1">
        <f>IFERROR(VLOOKUP($A3,'WRL History'!AQ$2:AR$50,2,FALSE),"")</f>
        <v>7</v>
      </c>
      <c r="X3" s="1" t="str">
        <f>IFERROR(VLOOKUP($A3,'WRL History'!AS$2:AT$50,2,FALSE),"")</f>
        <v/>
      </c>
      <c r="Y3" s="1" t="str">
        <f>IFERROR(VLOOKUP($A3,'WRL History'!AU$2:AV$50,2,FALSE),"")</f>
        <v/>
      </c>
      <c r="Z3" s="1" t="str">
        <f>IFERROR(VLOOKUP($A3,'WRL History'!AW$2:AX$50,2,FALSE),"")</f>
        <v/>
      </c>
      <c r="AA3" s="1" t="str">
        <f>IFERROR(VLOOKUP($A3,'WRL History'!AY$2:AZ$50,2,FALSE),"")</f>
        <v/>
      </c>
      <c r="AB3" s="1" t="str">
        <f>IFERROR(VLOOKUP($A3,'WRL History'!BA$2:BB$50,2,FALSE),"")</f>
        <v/>
      </c>
      <c r="AC3" s="1" t="str">
        <f>IFERROR(VLOOKUP($A3,'WRL History'!BC$2:BD$50,2,FALSE),"")</f>
        <v/>
      </c>
      <c r="AD3" s="1" t="str">
        <f>IFERROR(VLOOKUP($A3,'WRL History'!BE$2:BF$50,2,FALSE),"")</f>
        <v/>
      </c>
      <c r="AE3" s="1" t="str">
        <f>IFERROR(VLOOKUP($A3,'WRL History'!BG$2:BH$50,2,FALSE),"")</f>
        <v/>
      </c>
      <c r="AF3" s="1" t="str">
        <f>IFERROR(VLOOKUP($A3,'WRL History'!BI$2:BJ$50,2,FALSE),"")</f>
        <v/>
      </c>
      <c r="AG3" s="1" t="str">
        <f>IFERROR(VLOOKUP($A3,'WRL History'!BK$2:BL$50,2,FALSE),"")</f>
        <v/>
      </c>
      <c r="AH3" s="1" t="str">
        <f>IFERROR(VLOOKUP($A3,'WRL History'!BM$2:BN$50,2,FALSE),"")</f>
        <v/>
      </c>
      <c r="AI3" s="1" t="str">
        <f>IFERROR(VLOOKUP($A3,'WRL History'!BO$2:BP$50,2,FALSE),"")</f>
        <v/>
      </c>
      <c r="AJ3" s="1" t="str">
        <f>IFERROR(VLOOKUP($A3,'WRL History'!BQ$2:BR$50,2,FALSE),"")</f>
        <v/>
      </c>
      <c r="AK3" s="1" t="str">
        <f>IFERROR(VLOOKUP($A3,'WRL History'!BS$2:BT$50,2,FALSE),"")</f>
        <v/>
      </c>
      <c r="AL3" s="1" t="str">
        <f>IFERROR(VLOOKUP($A3,'WRL History'!BU$2:BV$50,2,FALSE),"")</f>
        <v/>
      </c>
      <c r="AM3" s="1" t="str">
        <f>IFERROR(VLOOKUP($A3,'WRL History'!BW$2:BX$50,2,FALSE),"")</f>
        <v/>
      </c>
      <c r="AN3" s="1" t="str">
        <f>IFERROR(VLOOKUP($A3,'WRL History'!BY$2:BZ$50,2,FALSE),"")</f>
        <v/>
      </c>
      <c r="AO3" s="1" t="str">
        <f>IFERROR(VLOOKUP($A3,'WRL History'!CA$2:CB$50,2,FALSE),"")</f>
        <v/>
      </c>
      <c r="AP3" s="1" t="str">
        <f>IFERROR(VLOOKUP($A3,'WRL History'!CC$2:CD$50,2,FALSE),"")</f>
        <v/>
      </c>
      <c r="AQ3" s="1" t="str">
        <f>IFERROR(VLOOKUP($A3,'WRL History'!CE$2:CF$50,2,FALSE),"")</f>
        <v/>
      </c>
      <c r="AR3" s="1" t="str">
        <f>IFERROR(VLOOKUP($A3,'WRL History'!CG$2:CH$50,2,FALSE),"")</f>
        <v/>
      </c>
      <c r="AS3" s="1" t="str">
        <f>IFERROR(VLOOKUP($A3,'WRL History'!CI$2:CJ$50,2,FALSE),"")</f>
        <v/>
      </c>
      <c r="AT3" s="1" t="str">
        <f>IFERROR(VLOOKUP($A3,'WRL History'!CK$2:CL$50,2,FALSE),"")</f>
        <v/>
      </c>
      <c r="AU3" s="1" t="str">
        <f>IFERROR(VLOOKUP($A3,'WRL History'!CM$2:CN$50,2,FALSE),"")</f>
        <v/>
      </c>
      <c r="AV3" s="1" t="str">
        <f>IFERROR(VLOOKUP($A3,'WRL History'!CO$2:CP$50,2,FALSE),"")</f>
        <v/>
      </c>
      <c r="AW3" s="1" t="str">
        <f>IFERROR(VLOOKUP($A3,'WRL History'!CQ$2:CR$50,2,FALSE),"")</f>
        <v/>
      </c>
      <c r="AX3" s="1" t="str">
        <f>IFERROR(VLOOKUP($A3,'WRL History'!CS$2:CT$50,2,FALSE),"")</f>
        <v/>
      </c>
      <c r="AY3" s="1" t="str">
        <f>IFERROR(VLOOKUP($A3,'WRL History'!CU$2:CV$50,2,FALSE),"")</f>
        <v/>
      </c>
      <c r="AZ3" s="1" t="str">
        <f>IFERROR(VLOOKUP($A3,'WRL History'!CW$2:CX$50,2,FALSE),"")</f>
        <v/>
      </c>
      <c r="BA3" s="1" t="str">
        <f>IFERROR(VLOOKUP($A3,'WRL History'!CY$2:CZ$50,2,FALSE),"")</f>
        <v/>
      </c>
      <c r="BB3" s="1" t="str">
        <f>IFERROR(VLOOKUP($A3,'WRL History'!DA$2:DB$50,2,FALSE),"")</f>
        <v/>
      </c>
      <c r="BC3" s="1" t="str">
        <f>IFERROR(VLOOKUP($A3,'WRL History'!DC$2:DD$50,2,FALSE),"")</f>
        <v/>
      </c>
      <c r="BD3" s="1" t="str">
        <f>IFERROR(VLOOKUP($A3,'WRL History'!DE$2:DF$50,2,FALSE),"")</f>
        <v/>
      </c>
      <c r="BE3" s="1" t="str">
        <f>IFERROR(VLOOKUP($A3,'WRL History'!DG$2:DH$50,2,FALSE),"")</f>
        <v/>
      </c>
      <c r="BF3" s="1" t="str">
        <f>IFERROR(VLOOKUP($A3,'WRL History'!DI$2:DJ$50,2,FALSE),"")</f>
        <v/>
      </c>
      <c r="BG3" s="1" t="str">
        <f>IFERROR(VLOOKUP($A3,'WRL History'!DK$2:DL$50,2,FALSE),"")</f>
        <v/>
      </c>
      <c r="BH3" s="1" t="str">
        <f>IFERROR(VLOOKUP($A3,'WRL History'!DM$2:DN$50,2,FALSE),"")</f>
        <v/>
      </c>
      <c r="BI3" s="1" t="str">
        <f>IFERROR(VLOOKUP($A3,'WRL History'!DO$2:DP$50,2,FALSE),"")</f>
        <v/>
      </c>
      <c r="BJ3" s="1" t="str">
        <f>IFERROR(VLOOKUP($A3,'WRL History'!DQ$2:DR$50,2,FALSE),"")</f>
        <v/>
      </c>
      <c r="BK3" s="1" t="str">
        <f>IFERROR(VLOOKUP($A3,'WRL History'!DS$2:DT$50,2,FALSE),"")</f>
        <v/>
      </c>
      <c r="BL3" s="1" t="str">
        <f>IFERROR(VLOOKUP($A3,'WRL History'!DU$2:DV$50,2,FALSE),"")</f>
        <v/>
      </c>
      <c r="BM3" s="1" t="str">
        <f>IFERROR(VLOOKUP($A3,'WRL History'!DW$2:DX$50,2,FALSE),"")</f>
        <v/>
      </c>
      <c r="BN3" s="1" t="str">
        <f>IFERROR(VLOOKUP($A3,'WRL History'!DY$2:DZ$50,2,FALSE),"")</f>
        <v/>
      </c>
      <c r="BO3" s="1" t="str">
        <f>IFERROR(VLOOKUP($A3,'WRL History'!EA$2:EB$50,2,FALSE),"")</f>
        <v/>
      </c>
      <c r="BP3" s="1" t="str">
        <f>IFERROR(VLOOKUP($A3,'WRL History'!EC$2:ED$50,2,FALSE),"")</f>
        <v/>
      </c>
      <c r="BQ3" s="1" t="str">
        <f>IFERROR(VLOOKUP($A3,'WRL History'!EE$2:EF$50,2,FALSE),"")</f>
        <v/>
      </c>
      <c r="BR3" s="1" t="str">
        <f>IFERROR(VLOOKUP($A3,'WRL History'!EG$2:EH$50,2,FALSE),"")</f>
        <v/>
      </c>
      <c r="BS3" s="1" t="str">
        <f>IFERROR(VLOOKUP($A3,'WRL History'!EI$2:EJ$50,2,FALSE),"")</f>
        <v/>
      </c>
      <c r="BT3" s="1" t="str">
        <f>IFERROR(VLOOKUP($A3,'WRL History'!EK$2:EL$50,2,FALSE),"")</f>
        <v/>
      </c>
      <c r="BU3" s="1" t="str">
        <f>IFERROR(VLOOKUP($A3,'WRL History'!EM$2:EN$50,2,FALSE),"")</f>
        <v/>
      </c>
      <c r="BV3" s="1" t="str">
        <f>IFERROR(VLOOKUP($A3,'WRL History'!EO$2:EP$50,2,FALSE),"")</f>
        <v/>
      </c>
      <c r="BW3" s="1" t="str">
        <f>IFERROR(VLOOKUP($A3,'WRL History'!EQ$2:ER$50,2,FALSE),"")</f>
        <v/>
      </c>
      <c r="BX3" s="1" t="str">
        <f>IFERROR(VLOOKUP($A3,'WRL History'!ES$2:ET$50,2,FALSE),"")</f>
        <v/>
      </c>
      <c r="BY3" s="1" t="str">
        <f>IFERROR(VLOOKUP($A3,'WRL History'!EU$2:EV$50,2,FALSE),"")</f>
        <v/>
      </c>
      <c r="BZ3" s="1" t="str">
        <f>IFERROR(VLOOKUP($A3,'WRL History'!EW$2:EX$50,2,FALSE),"")</f>
        <v/>
      </c>
      <c r="CA3" s="1" t="str">
        <f>IFERROR(VLOOKUP($A3,'WRL History'!EY$2:EZ$50,2,FALSE),"")</f>
        <v/>
      </c>
      <c r="CB3" s="1" t="str">
        <f>IFERROR(VLOOKUP($A3,'WRL History'!FA$2:FB$50,2,FALSE),"")</f>
        <v/>
      </c>
      <c r="CC3" s="1" t="str">
        <f>IFERROR(VLOOKUP($A3,'WRL History'!FC$2:FD$50,2,FALSE),"")</f>
        <v/>
      </c>
      <c r="CD3" s="1" t="str">
        <f>IFERROR(VLOOKUP($A3,'WRL History'!FE$2:FF$50,2,FALSE),"")</f>
        <v/>
      </c>
      <c r="CE3" s="1" t="str">
        <f>IFERROR(VLOOKUP($A3,'WRL History'!FG$2:FH$50,2,FALSE),"")</f>
        <v/>
      </c>
      <c r="CF3" s="1" t="str">
        <f>IFERROR(VLOOKUP($A3,'WRL History'!FI$2:FJ$50,2,FALSE),"")</f>
        <v/>
      </c>
      <c r="CG3" s="1" t="str">
        <f>IFERROR(VLOOKUP($A3,'WRL History'!FK$2:FL$50,2,FALSE),"")</f>
        <v/>
      </c>
      <c r="CH3" s="1" t="str">
        <f>IFERROR(VLOOKUP($A3,'WRL History'!FM$2:FN$50,2,FALSE),"")</f>
        <v/>
      </c>
      <c r="CI3" s="1" t="str">
        <f>IFERROR(VLOOKUP($A3,'WRL History'!FO$2:FP$50,2,FALSE),"")</f>
        <v/>
      </c>
      <c r="CJ3" s="1" t="str">
        <f>IFERROR(VLOOKUP($A3,'WRL History'!FQ$2:FR$50,2,FALSE),"")</f>
        <v/>
      </c>
      <c r="CK3" s="1" t="str">
        <f>IFERROR(VLOOKUP($A3,'WRL History'!FS$2:FT$50,2,FALSE),"")</f>
        <v/>
      </c>
      <c r="CL3" s="1" t="str">
        <f>IFERROR(VLOOKUP($A3,'WRL History'!FU$2:FV$50,2,FALSE),"")</f>
        <v/>
      </c>
      <c r="CM3" s="1" t="str">
        <f>IFERROR(VLOOKUP($A3,'WRL History'!FW$2:FX$50,2,FALSE),"")</f>
        <v/>
      </c>
      <c r="CN3" s="1" t="str">
        <f>IFERROR(VLOOKUP($A3,'WRL History'!FY$2:FZ$50,2,FALSE),"")</f>
        <v/>
      </c>
      <c r="CO3" s="1" t="str">
        <f>IFERROR(VLOOKUP($A3,'WRL History'!GA$2:GB$50,2,FALSE),"")</f>
        <v/>
      </c>
      <c r="CP3" s="1" t="str">
        <f>IFERROR(VLOOKUP($A3,'WRL History'!GC$2:GD$50,2,FALSE),"")</f>
        <v/>
      </c>
      <c r="CQ3" s="1" t="str">
        <f>IFERROR(VLOOKUP($A3,'WRL History'!GE$2:GF$50,2,FALSE),"")</f>
        <v/>
      </c>
      <c r="CR3" s="1" t="str">
        <f>IFERROR(VLOOKUP($A3,'WRL History'!GG$2:GH$50,2,FALSE),"")</f>
        <v/>
      </c>
      <c r="CS3" s="1" t="str">
        <f>IFERROR(VLOOKUP($A3,'WRL History'!GI$2:GJ$50,2,FALSE),"")</f>
        <v/>
      </c>
      <c r="CT3" s="1" t="str">
        <f>IFERROR(VLOOKUP($A3,'WRL History'!GK$2:GL$50,2,FALSE),"")</f>
        <v/>
      </c>
      <c r="CU3" s="1" t="str">
        <f>IFERROR(VLOOKUP($A3,'WRL History'!GM$2:GN$50,2,FALSE),"")</f>
        <v/>
      </c>
      <c r="CV3" s="1" t="str">
        <f>IFERROR(VLOOKUP($A3,'WRL History'!GO$2:GP$50,2,FALSE),"")</f>
        <v/>
      </c>
      <c r="CW3" s="1" t="str">
        <f>IFERROR(VLOOKUP($A3,'WRL History'!GQ$2:GR$50,2,FALSE),"")</f>
        <v/>
      </c>
      <c r="CX3" s="1" t="str">
        <f>IFERROR(VLOOKUP($A3,'WRL History'!GS$2:GT$50,2,FALSE),"")</f>
        <v/>
      </c>
      <c r="CY3" s="1" t="str">
        <f>IFERROR(VLOOKUP($A3,'WRL History'!GU$2:GV$50,2,FALSE),"")</f>
        <v/>
      </c>
      <c r="CZ3" s="1" t="str">
        <f>IFERROR(VLOOKUP($A3,'WRL History'!GW$2:GX$50,2,FALSE),"")</f>
        <v/>
      </c>
    </row>
    <row r="4" spans="1:104" x14ac:dyDescent="0.25">
      <c r="A4" s="5" t="s">
        <v>22</v>
      </c>
      <c r="B4" s="1" t="str">
        <f>IFERROR(VLOOKUP($A4,'WRL History'!A$2:B$50,2,FALSE),"")</f>
        <v/>
      </c>
      <c r="C4" s="1" t="str">
        <f>IFERROR(VLOOKUP($A4,'WRL History'!C$2:D$50,2,FALSE),"")</f>
        <v/>
      </c>
      <c r="D4" s="1" t="str">
        <f>IFERROR(VLOOKUP($A4,'WRL History'!E$2:F$50,2,FALSE),"")</f>
        <v/>
      </c>
      <c r="E4" s="1" t="str">
        <f>IFERROR(VLOOKUP($A4,'WRL History'!G$2:H$50,2,FALSE),"")</f>
        <v/>
      </c>
      <c r="F4" s="1" t="str">
        <f>IFERROR(VLOOKUP($A4,'WRL History'!I$2:J$50,2,FALSE),"")</f>
        <v/>
      </c>
      <c r="G4" s="1" t="str">
        <f>IFERROR(VLOOKUP($A4,'WRL History'!K$2:L$50,2,FALSE),"")</f>
        <v/>
      </c>
      <c r="H4" s="1" t="str">
        <f>IFERROR(VLOOKUP($A4,'WRL History'!M$2:N$50,2,FALSE),"")</f>
        <v/>
      </c>
      <c r="I4" s="1">
        <f>IFERROR(VLOOKUP($A4,'WRL History'!O$2:P$50,2,FALSE),"")</f>
        <v>12</v>
      </c>
      <c r="J4" s="1">
        <f>IFERROR(VLOOKUP($A4,'WRL History'!Q$2:R$50,2,FALSE),"")</f>
        <v>8</v>
      </c>
      <c r="K4" s="1">
        <f>IFERROR(VLOOKUP($A4,'WRL History'!S$2:T$50,2,FALSE),"")</f>
        <v>8</v>
      </c>
      <c r="L4" s="1">
        <f>IFERROR(VLOOKUP($A4,'WRL History'!U$2:V$50,2,FALSE),"")</f>
        <v>9</v>
      </c>
      <c r="M4" s="1">
        <f>IFERROR(VLOOKUP($A4,'WRL History'!W$2:X$50,2,FALSE),"")</f>
        <v>9</v>
      </c>
      <c r="N4" s="1">
        <f>IFERROR(VLOOKUP($A4,'WRL History'!Y$2:Z$50,2,FALSE),"")</f>
        <v>9</v>
      </c>
      <c r="O4" s="1">
        <f>IFERROR(VLOOKUP($A4,'WRL History'!AA$2:AB$50,2,FALSE),"")</f>
        <v>9</v>
      </c>
      <c r="P4" s="1">
        <f>IFERROR(VLOOKUP($A4,'WRL History'!AC$2:AD$50,2,FALSE),"")</f>
        <v>9</v>
      </c>
      <c r="Q4" s="1">
        <f>IFERROR(VLOOKUP($A4,'WRL History'!AE$2:AF$50,2,FALSE),"")</f>
        <v>10</v>
      </c>
      <c r="R4" s="1">
        <f>IFERROR(VLOOKUP($A4,'WRL History'!AG$2:AH$50,2,FALSE),"")</f>
        <v>9</v>
      </c>
      <c r="S4" s="1">
        <f>IFERROR(VLOOKUP($A4,'WRL History'!AI$2:AJ$50,2,FALSE),"")</f>
        <v>9</v>
      </c>
      <c r="T4" s="1">
        <f>IFERROR(VLOOKUP($A4,'WRL History'!AK$2:AL$50,2,FALSE),"")</f>
        <v>9</v>
      </c>
      <c r="U4" s="1">
        <f>IFERROR(VLOOKUP($A4,'WRL History'!AM$2:AN$50,2,FALSE),"")</f>
        <v>9</v>
      </c>
      <c r="V4" s="1">
        <f>IFERROR(VLOOKUP($A4,'WRL History'!AO$2:AP$50,2,FALSE),"")</f>
        <v>9</v>
      </c>
      <c r="W4" s="1">
        <f>IFERROR(VLOOKUP($A4,'WRL History'!AQ$2:AR$50,2,FALSE),"")</f>
        <v>9</v>
      </c>
      <c r="X4" s="1" t="str">
        <f>IFERROR(VLOOKUP($A4,'WRL History'!AS$2:AT$50,2,FALSE),"")</f>
        <v/>
      </c>
      <c r="Y4" s="1" t="str">
        <f>IFERROR(VLOOKUP($A4,'WRL History'!AU$2:AV$50,2,FALSE),"")</f>
        <v/>
      </c>
      <c r="Z4" s="1" t="str">
        <f>IFERROR(VLOOKUP($A4,'WRL History'!AW$2:AX$50,2,FALSE),"")</f>
        <v/>
      </c>
      <c r="AA4" s="1" t="str">
        <f>IFERROR(VLOOKUP($A4,'WRL History'!AY$2:AZ$50,2,FALSE),"")</f>
        <v/>
      </c>
      <c r="AB4" s="1" t="str">
        <f>IFERROR(VLOOKUP($A4,'WRL History'!BA$2:BB$50,2,FALSE),"")</f>
        <v/>
      </c>
      <c r="AC4" s="1" t="str">
        <f>IFERROR(VLOOKUP($A4,'WRL History'!BC$2:BD$50,2,FALSE),"")</f>
        <v/>
      </c>
      <c r="AD4" s="1" t="str">
        <f>IFERROR(VLOOKUP($A4,'WRL History'!BE$2:BF$50,2,FALSE),"")</f>
        <v/>
      </c>
      <c r="AE4" s="1" t="str">
        <f>IFERROR(VLOOKUP($A4,'WRL History'!BG$2:BH$50,2,FALSE),"")</f>
        <v/>
      </c>
      <c r="AF4" s="1" t="str">
        <f>IFERROR(VLOOKUP($A4,'WRL History'!BI$2:BJ$50,2,FALSE),"")</f>
        <v/>
      </c>
      <c r="AG4" s="1" t="str">
        <f>IFERROR(VLOOKUP($A4,'WRL History'!BK$2:BL$50,2,FALSE),"")</f>
        <v/>
      </c>
      <c r="AH4" s="1" t="str">
        <f>IFERROR(VLOOKUP($A4,'WRL History'!BM$2:BN$50,2,FALSE),"")</f>
        <v/>
      </c>
      <c r="AI4" s="1" t="str">
        <f>IFERROR(VLOOKUP($A4,'WRL History'!BO$2:BP$50,2,FALSE),"")</f>
        <v/>
      </c>
      <c r="AJ4" s="1" t="str">
        <f>IFERROR(VLOOKUP($A4,'WRL History'!BQ$2:BR$50,2,FALSE),"")</f>
        <v/>
      </c>
      <c r="AK4" s="1" t="str">
        <f>IFERROR(VLOOKUP($A4,'WRL History'!BS$2:BT$50,2,FALSE),"")</f>
        <v/>
      </c>
      <c r="AL4" s="1" t="str">
        <f>IFERROR(VLOOKUP($A4,'WRL History'!BU$2:BV$50,2,FALSE),"")</f>
        <v/>
      </c>
      <c r="AM4" s="1" t="str">
        <f>IFERROR(VLOOKUP($A4,'WRL History'!BW$2:BX$50,2,FALSE),"")</f>
        <v/>
      </c>
      <c r="AN4" s="1" t="str">
        <f>IFERROR(VLOOKUP($A4,'WRL History'!BY$2:BZ$50,2,FALSE),"")</f>
        <v/>
      </c>
      <c r="AO4" s="1" t="str">
        <f>IFERROR(VLOOKUP($A4,'WRL History'!CA$2:CB$50,2,FALSE),"")</f>
        <v/>
      </c>
      <c r="AP4" s="1" t="str">
        <f>IFERROR(VLOOKUP($A4,'WRL History'!CC$2:CD$50,2,FALSE),"")</f>
        <v/>
      </c>
      <c r="AQ4" s="1" t="str">
        <f>IFERROR(VLOOKUP($A4,'WRL History'!CE$2:CF$50,2,FALSE),"")</f>
        <v/>
      </c>
      <c r="AR4" s="1" t="str">
        <f>IFERROR(VLOOKUP($A4,'WRL History'!CG$2:CH$50,2,FALSE),"")</f>
        <v/>
      </c>
      <c r="AS4" s="1" t="str">
        <f>IFERROR(VLOOKUP($A4,'WRL History'!CI$2:CJ$50,2,FALSE),"")</f>
        <v/>
      </c>
      <c r="AT4" s="1" t="str">
        <f>IFERROR(VLOOKUP($A4,'WRL History'!CK$2:CL$50,2,FALSE),"")</f>
        <v/>
      </c>
      <c r="AU4" s="1" t="str">
        <f>IFERROR(VLOOKUP($A4,'WRL History'!CM$2:CN$50,2,FALSE),"")</f>
        <v/>
      </c>
      <c r="AV4" s="1" t="str">
        <f>IFERROR(VLOOKUP($A4,'WRL History'!CO$2:CP$50,2,FALSE),"")</f>
        <v/>
      </c>
      <c r="AW4" s="1" t="str">
        <f>IFERROR(VLOOKUP($A4,'WRL History'!CQ$2:CR$50,2,FALSE),"")</f>
        <v/>
      </c>
      <c r="AX4" s="1" t="str">
        <f>IFERROR(VLOOKUP($A4,'WRL History'!CS$2:CT$50,2,FALSE),"")</f>
        <v/>
      </c>
      <c r="AY4" s="1" t="str">
        <f>IFERROR(VLOOKUP($A4,'WRL History'!CU$2:CV$50,2,FALSE),"")</f>
        <v/>
      </c>
      <c r="AZ4" s="1" t="str">
        <f>IFERROR(VLOOKUP($A4,'WRL History'!CW$2:CX$50,2,FALSE),"")</f>
        <v/>
      </c>
      <c r="BA4" s="1" t="str">
        <f>IFERROR(VLOOKUP($A4,'WRL History'!CY$2:CZ$50,2,FALSE),"")</f>
        <v/>
      </c>
      <c r="BB4" s="1" t="str">
        <f>IFERROR(VLOOKUP($A4,'WRL History'!DA$2:DB$50,2,FALSE),"")</f>
        <v/>
      </c>
      <c r="BC4" s="1" t="str">
        <f>IFERROR(VLOOKUP($A4,'WRL History'!DC$2:DD$50,2,FALSE),"")</f>
        <v/>
      </c>
      <c r="BD4" s="1" t="str">
        <f>IFERROR(VLOOKUP($A4,'WRL History'!DE$2:DF$50,2,FALSE),"")</f>
        <v/>
      </c>
      <c r="BE4" s="1" t="str">
        <f>IFERROR(VLOOKUP($A4,'WRL History'!DG$2:DH$50,2,FALSE),"")</f>
        <v/>
      </c>
      <c r="BF4" s="1" t="str">
        <f>IFERROR(VLOOKUP($A4,'WRL History'!DI$2:DJ$50,2,FALSE),"")</f>
        <v/>
      </c>
      <c r="BG4" s="1" t="str">
        <f>IFERROR(VLOOKUP($A4,'WRL History'!DK$2:DL$50,2,FALSE),"")</f>
        <v/>
      </c>
      <c r="BH4" s="1" t="str">
        <f>IFERROR(VLOOKUP($A4,'WRL History'!DM$2:DN$50,2,FALSE),"")</f>
        <v/>
      </c>
      <c r="BI4" s="1" t="str">
        <f>IFERROR(VLOOKUP($A4,'WRL History'!DO$2:DP$50,2,FALSE),"")</f>
        <v/>
      </c>
      <c r="BJ4" s="1" t="str">
        <f>IFERROR(VLOOKUP($A4,'WRL History'!DQ$2:DR$50,2,FALSE),"")</f>
        <v/>
      </c>
      <c r="BK4" s="1" t="str">
        <f>IFERROR(VLOOKUP($A4,'WRL History'!DS$2:DT$50,2,FALSE),"")</f>
        <v/>
      </c>
      <c r="BL4" s="1" t="str">
        <f>IFERROR(VLOOKUP($A4,'WRL History'!DU$2:DV$50,2,FALSE),"")</f>
        <v/>
      </c>
      <c r="BM4" s="1" t="str">
        <f>IFERROR(VLOOKUP($A4,'WRL History'!DW$2:DX$50,2,FALSE),"")</f>
        <v/>
      </c>
      <c r="BN4" s="1" t="str">
        <f>IFERROR(VLOOKUP($A4,'WRL History'!DY$2:DZ$50,2,FALSE),"")</f>
        <v/>
      </c>
      <c r="BO4" s="1" t="str">
        <f>IFERROR(VLOOKUP($A4,'WRL History'!EA$2:EB$50,2,FALSE),"")</f>
        <v/>
      </c>
      <c r="BP4" s="1" t="str">
        <f>IFERROR(VLOOKUP($A4,'WRL History'!EC$2:ED$50,2,FALSE),"")</f>
        <v/>
      </c>
      <c r="BQ4" s="1" t="str">
        <f>IFERROR(VLOOKUP($A4,'WRL History'!EE$2:EF$50,2,FALSE),"")</f>
        <v/>
      </c>
      <c r="BR4" s="1" t="str">
        <f>IFERROR(VLOOKUP($A4,'WRL History'!EG$2:EH$50,2,FALSE),"")</f>
        <v/>
      </c>
      <c r="BS4" s="1" t="str">
        <f>IFERROR(VLOOKUP($A4,'WRL History'!EI$2:EJ$50,2,FALSE),"")</f>
        <v/>
      </c>
      <c r="BT4" s="1" t="str">
        <f>IFERROR(VLOOKUP($A4,'WRL History'!EK$2:EL$50,2,FALSE),"")</f>
        <v/>
      </c>
      <c r="BU4" s="1" t="str">
        <f>IFERROR(VLOOKUP($A4,'WRL History'!EM$2:EN$50,2,FALSE),"")</f>
        <v/>
      </c>
      <c r="BV4" s="1" t="str">
        <f>IFERROR(VLOOKUP($A4,'WRL History'!EO$2:EP$50,2,FALSE),"")</f>
        <v/>
      </c>
      <c r="BW4" s="1" t="str">
        <f>IFERROR(VLOOKUP($A4,'WRL History'!EQ$2:ER$50,2,FALSE),"")</f>
        <v/>
      </c>
      <c r="BX4" s="1" t="str">
        <f>IFERROR(VLOOKUP($A4,'WRL History'!ES$2:ET$50,2,FALSE),"")</f>
        <v/>
      </c>
      <c r="BY4" s="1" t="str">
        <f>IFERROR(VLOOKUP($A4,'WRL History'!EU$2:EV$50,2,FALSE),"")</f>
        <v/>
      </c>
      <c r="BZ4" s="1" t="str">
        <f>IFERROR(VLOOKUP($A4,'WRL History'!EW$2:EX$50,2,FALSE),"")</f>
        <v/>
      </c>
      <c r="CA4" s="1" t="str">
        <f>IFERROR(VLOOKUP($A4,'WRL History'!EY$2:EZ$50,2,FALSE),"")</f>
        <v/>
      </c>
      <c r="CB4" s="1" t="str">
        <f>IFERROR(VLOOKUP($A4,'WRL History'!FA$2:FB$50,2,FALSE),"")</f>
        <v/>
      </c>
      <c r="CC4" s="1" t="str">
        <f>IFERROR(VLOOKUP($A4,'WRL History'!FC$2:FD$50,2,FALSE),"")</f>
        <v/>
      </c>
      <c r="CD4" s="1" t="str">
        <f>IFERROR(VLOOKUP($A4,'WRL History'!FE$2:FF$50,2,FALSE),"")</f>
        <v/>
      </c>
      <c r="CE4" s="1" t="str">
        <f>IFERROR(VLOOKUP($A4,'WRL History'!FG$2:FH$50,2,FALSE),"")</f>
        <v/>
      </c>
      <c r="CF4" s="1" t="str">
        <f>IFERROR(VLOOKUP($A4,'WRL History'!FI$2:FJ$50,2,FALSE),"")</f>
        <v/>
      </c>
      <c r="CG4" s="1" t="str">
        <f>IFERROR(VLOOKUP($A4,'WRL History'!FK$2:FL$50,2,FALSE),"")</f>
        <v/>
      </c>
      <c r="CH4" s="1" t="str">
        <f>IFERROR(VLOOKUP($A4,'WRL History'!FM$2:FN$50,2,FALSE),"")</f>
        <v/>
      </c>
      <c r="CI4" s="1" t="str">
        <f>IFERROR(VLOOKUP($A4,'WRL History'!FO$2:FP$50,2,FALSE),"")</f>
        <v/>
      </c>
      <c r="CJ4" s="1" t="str">
        <f>IFERROR(VLOOKUP($A4,'WRL History'!FQ$2:FR$50,2,FALSE),"")</f>
        <v/>
      </c>
      <c r="CK4" s="1" t="str">
        <f>IFERROR(VLOOKUP($A4,'WRL History'!FS$2:FT$50,2,FALSE),"")</f>
        <v/>
      </c>
      <c r="CL4" s="1" t="str">
        <f>IFERROR(VLOOKUP($A4,'WRL History'!FU$2:FV$50,2,FALSE),"")</f>
        <v/>
      </c>
      <c r="CM4" s="1" t="str">
        <f>IFERROR(VLOOKUP($A4,'WRL History'!FW$2:FX$50,2,FALSE),"")</f>
        <v/>
      </c>
      <c r="CN4" s="1" t="str">
        <f>IFERROR(VLOOKUP($A4,'WRL History'!FY$2:FZ$50,2,FALSE),"")</f>
        <v/>
      </c>
      <c r="CO4" s="1" t="str">
        <f>IFERROR(VLOOKUP($A4,'WRL History'!GA$2:GB$50,2,FALSE),"")</f>
        <v/>
      </c>
      <c r="CP4" s="1" t="str">
        <f>IFERROR(VLOOKUP($A4,'WRL History'!GC$2:GD$50,2,FALSE),"")</f>
        <v/>
      </c>
      <c r="CQ4" s="1" t="str">
        <f>IFERROR(VLOOKUP($A4,'WRL History'!GE$2:GF$50,2,FALSE),"")</f>
        <v/>
      </c>
      <c r="CR4" s="1" t="str">
        <f>IFERROR(VLOOKUP($A4,'WRL History'!GG$2:GH$50,2,FALSE),"")</f>
        <v/>
      </c>
      <c r="CS4" s="1" t="str">
        <f>IFERROR(VLOOKUP($A4,'WRL History'!GI$2:GJ$50,2,FALSE),"")</f>
        <v/>
      </c>
      <c r="CT4" s="1" t="str">
        <f>IFERROR(VLOOKUP($A4,'WRL History'!GK$2:GL$50,2,FALSE),"")</f>
        <v/>
      </c>
      <c r="CU4" s="1" t="str">
        <f>IFERROR(VLOOKUP($A4,'WRL History'!GM$2:GN$50,2,FALSE),"")</f>
        <v/>
      </c>
      <c r="CV4" s="1" t="str">
        <f>IFERROR(VLOOKUP($A4,'WRL History'!GO$2:GP$50,2,FALSE),"")</f>
        <v/>
      </c>
      <c r="CW4" s="1" t="str">
        <f>IFERROR(VLOOKUP($A4,'WRL History'!GQ$2:GR$50,2,FALSE),"")</f>
        <v/>
      </c>
      <c r="CX4" s="1" t="str">
        <f>IFERROR(VLOOKUP($A4,'WRL History'!GS$2:GT$50,2,FALSE),"")</f>
        <v/>
      </c>
      <c r="CY4" s="1" t="str">
        <f>IFERROR(VLOOKUP($A4,'WRL History'!GU$2:GV$50,2,FALSE),"")</f>
        <v/>
      </c>
      <c r="CZ4" s="1" t="str">
        <f>IFERROR(VLOOKUP($A4,'WRL History'!GW$2:GX$50,2,FALSE),"")</f>
        <v/>
      </c>
    </row>
    <row r="5" spans="1:104" x14ac:dyDescent="0.25">
      <c r="A5" s="5" t="s">
        <v>26</v>
      </c>
      <c r="B5" s="1">
        <f>IFERROR(VLOOKUP($A5,'WRL History'!A$2:B$50,2,FALSE),"")</f>
        <v>7</v>
      </c>
      <c r="C5" s="1">
        <f>IFERROR(VLOOKUP($A5,'WRL History'!C$2:D$50,2,FALSE),"")</f>
        <v>6</v>
      </c>
      <c r="D5" s="1">
        <f>IFERROR(VLOOKUP($A5,'WRL History'!E$2:F$50,2,FALSE),"")</f>
        <v>8</v>
      </c>
      <c r="E5" s="1">
        <f>IFERROR(VLOOKUP($A5,'WRL History'!G$2:H$50,2,FALSE),"")</f>
        <v>9</v>
      </c>
      <c r="F5" s="1">
        <f>IFERROR(VLOOKUP($A5,'WRL History'!I$2:J$50,2,FALSE),"")</f>
        <v>9</v>
      </c>
      <c r="G5" s="1">
        <f>IFERROR(VLOOKUP($A5,'WRL History'!K$2:L$50,2,FALSE),"")</f>
        <v>10</v>
      </c>
      <c r="H5" s="1">
        <f>IFERROR(VLOOKUP($A5,'WRL History'!M$2:N$50,2,FALSE),"")</f>
        <v>11</v>
      </c>
      <c r="I5" s="1">
        <f>IFERROR(VLOOKUP($A5,'WRL History'!O$2:P$50,2,FALSE),"")</f>
        <v>11</v>
      </c>
      <c r="J5" s="1">
        <f>IFERROR(VLOOKUP($A5,'WRL History'!Q$2:R$50,2,FALSE),"")</f>
        <v>12</v>
      </c>
      <c r="K5" s="1">
        <f>IFERROR(VLOOKUP($A5,'WRL History'!S$2:T$50,2,FALSE),"")</f>
        <v>12</v>
      </c>
      <c r="L5" s="1">
        <f>IFERROR(VLOOKUP($A5,'WRL History'!U$2:V$50,2,FALSE),"")</f>
        <v>10</v>
      </c>
      <c r="M5" s="1">
        <f>IFERROR(VLOOKUP($A5,'WRL History'!W$2:X$50,2,FALSE),"")</f>
        <v>10</v>
      </c>
      <c r="N5" s="1">
        <f>IFERROR(VLOOKUP($A5,'WRL History'!Y$2:Z$50,2,FALSE),"")</f>
        <v>10</v>
      </c>
      <c r="O5" s="1">
        <f>IFERROR(VLOOKUP($A5,'WRL History'!AA$2:AB$50,2,FALSE),"")</f>
        <v>10</v>
      </c>
      <c r="P5" s="1">
        <f>IFERROR(VLOOKUP($A5,'WRL History'!AC$2:AD$50,2,FALSE),"")</f>
        <v>10</v>
      </c>
      <c r="Q5" s="1">
        <f>IFERROR(VLOOKUP($A5,'WRL History'!AE$2:AF$50,2,FALSE),"")</f>
        <v>9</v>
      </c>
      <c r="R5" s="1">
        <f>IFERROR(VLOOKUP($A5,'WRL History'!AG$2:AH$50,2,FALSE),"")</f>
        <v>11</v>
      </c>
      <c r="S5" s="1">
        <f>IFERROR(VLOOKUP($A5,'WRL History'!AI$2:AJ$50,2,FALSE),"")</f>
        <v>11</v>
      </c>
      <c r="T5" s="1">
        <f>IFERROR(VLOOKUP($A5,'WRL History'!AK$2:AL$50,2,FALSE),"")</f>
        <v>10</v>
      </c>
      <c r="U5" s="1">
        <f>IFERROR(VLOOKUP($A5,'WRL History'!AM$2:AN$50,2,FALSE),"")</f>
        <v>10</v>
      </c>
      <c r="V5" s="1">
        <f>IFERROR(VLOOKUP($A5,'WRL History'!AO$2:AP$50,2,FALSE),"")</f>
        <v>10</v>
      </c>
      <c r="W5" s="1">
        <f>IFERROR(VLOOKUP($A5,'WRL History'!AQ$2:AR$50,2,FALSE),"")</f>
        <v>10</v>
      </c>
      <c r="X5" s="1" t="str">
        <f>IFERROR(VLOOKUP($A5,'WRL History'!AS$2:AT$50,2,FALSE),"")</f>
        <v/>
      </c>
      <c r="Y5" s="1" t="str">
        <f>IFERROR(VLOOKUP($A5,'WRL History'!AU$2:AV$50,2,FALSE),"")</f>
        <v/>
      </c>
      <c r="Z5" s="1" t="str">
        <f>IFERROR(VLOOKUP($A5,'WRL History'!AW$2:AX$50,2,FALSE),"")</f>
        <v/>
      </c>
      <c r="AA5" s="1" t="str">
        <f>IFERROR(VLOOKUP($A5,'WRL History'!AY$2:AZ$50,2,FALSE),"")</f>
        <v/>
      </c>
      <c r="AB5" s="1" t="str">
        <f>IFERROR(VLOOKUP($A5,'WRL History'!BA$2:BB$50,2,FALSE),"")</f>
        <v/>
      </c>
      <c r="AC5" s="1" t="str">
        <f>IFERROR(VLOOKUP($A5,'WRL History'!BC$2:BD$50,2,FALSE),"")</f>
        <v/>
      </c>
      <c r="AD5" s="1" t="str">
        <f>IFERROR(VLOOKUP($A5,'WRL History'!BE$2:BF$50,2,FALSE),"")</f>
        <v/>
      </c>
      <c r="AE5" s="1" t="str">
        <f>IFERROR(VLOOKUP($A5,'WRL History'!BG$2:BH$50,2,FALSE),"")</f>
        <v/>
      </c>
      <c r="AF5" s="1" t="str">
        <f>IFERROR(VLOOKUP($A5,'WRL History'!BI$2:BJ$50,2,FALSE),"")</f>
        <v/>
      </c>
      <c r="AG5" s="1" t="str">
        <f>IFERROR(VLOOKUP($A5,'WRL History'!BK$2:BL$50,2,FALSE),"")</f>
        <v/>
      </c>
      <c r="AH5" s="1" t="str">
        <f>IFERROR(VLOOKUP($A5,'WRL History'!BM$2:BN$50,2,FALSE),"")</f>
        <v/>
      </c>
      <c r="AI5" s="1" t="str">
        <f>IFERROR(VLOOKUP($A5,'WRL History'!BO$2:BP$50,2,FALSE),"")</f>
        <v/>
      </c>
      <c r="AJ5" s="1" t="str">
        <f>IFERROR(VLOOKUP($A5,'WRL History'!BQ$2:BR$50,2,FALSE),"")</f>
        <v/>
      </c>
      <c r="AK5" s="1" t="str">
        <f>IFERROR(VLOOKUP($A5,'WRL History'!BS$2:BT$50,2,FALSE),"")</f>
        <v/>
      </c>
      <c r="AL5" s="1" t="str">
        <f>IFERROR(VLOOKUP($A5,'WRL History'!BU$2:BV$50,2,FALSE),"")</f>
        <v/>
      </c>
      <c r="AM5" s="1" t="str">
        <f>IFERROR(VLOOKUP($A5,'WRL History'!BW$2:BX$50,2,FALSE),"")</f>
        <v/>
      </c>
      <c r="AN5" s="1" t="str">
        <f>IFERROR(VLOOKUP($A5,'WRL History'!BY$2:BZ$50,2,FALSE),"")</f>
        <v/>
      </c>
      <c r="AO5" s="1" t="str">
        <f>IFERROR(VLOOKUP($A5,'WRL History'!CA$2:CB$50,2,FALSE),"")</f>
        <v/>
      </c>
      <c r="AP5" s="1" t="str">
        <f>IFERROR(VLOOKUP($A5,'WRL History'!CC$2:CD$50,2,FALSE),"")</f>
        <v/>
      </c>
      <c r="AQ5" s="1" t="str">
        <f>IFERROR(VLOOKUP($A5,'WRL History'!CE$2:CF$50,2,FALSE),"")</f>
        <v/>
      </c>
      <c r="AR5" s="1" t="str">
        <f>IFERROR(VLOOKUP($A5,'WRL History'!CG$2:CH$50,2,FALSE),"")</f>
        <v/>
      </c>
      <c r="AS5" s="1" t="str">
        <f>IFERROR(VLOOKUP($A5,'WRL History'!CI$2:CJ$50,2,FALSE),"")</f>
        <v/>
      </c>
      <c r="AT5" s="1" t="str">
        <f>IFERROR(VLOOKUP($A5,'WRL History'!CK$2:CL$50,2,FALSE),"")</f>
        <v/>
      </c>
      <c r="AU5" s="1" t="str">
        <f>IFERROR(VLOOKUP($A5,'WRL History'!CM$2:CN$50,2,FALSE),"")</f>
        <v/>
      </c>
      <c r="AV5" s="1" t="str">
        <f>IFERROR(VLOOKUP($A5,'WRL History'!CO$2:CP$50,2,FALSE),"")</f>
        <v/>
      </c>
      <c r="AW5" s="1" t="str">
        <f>IFERROR(VLOOKUP($A5,'WRL History'!CQ$2:CR$50,2,FALSE),"")</f>
        <v/>
      </c>
      <c r="AX5" s="1" t="str">
        <f>IFERROR(VLOOKUP($A5,'WRL History'!CS$2:CT$50,2,FALSE),"")</f>
        <v/>
      </c>
      <c r="AY5" s="1" t="str">
        <f>IFERROR(VLOOKUP($A5,'WRL History'!CU$2:CV$50,2,FALSE),"")</f>
        <v/>
      </c>
      <c r="AZ5" s="1" t="str">
        <f>IFERROR(VLOOKUP($A5,'WRL History'!CW$2:CX$50,2,FALSE),"")</f>
        <v/>
      </c>
      <c r="BA5" s="1" t="str">
        <f>IFERROR(VLOOKUP($A5,'WRL History'!CY$2:CZ$50,2,FALSE),"")</f>
        <v/>
      </c>
      <c r="BB5" s="1" t="str">
        <f>IFERROR(VLOOKUP($A5,'WRL History'!DA$2:DB$50,2,FALSE),"")</f>
        <v/>
      </c>
      <c r="BC5" s="1" t="str">
        <f>IFERROR(VLOOKUP($A5,'WRL History'!DC$2:DD$50,2,FALSE),"")</f>
        <v/>
      </c>
      <c r="BD5" s="1" t="str">
        <f>IFERROR(VLOOKUP($A5,'WRL History'!DE$2:DF$50,2,FALSE),"")</f>
        <v/>
      </c>
      <c r="BE5" s="1" t="str">
        <f>IFERROR(VLOOKUP($A5,'WRL History'!DG$2:DH$50,2,FALSE),"")</f>
        <v/>
      </c>
      <c r="BF5" s="1" t="str">
        <f>IFERROR(VLOOKUP($A5,'WRL History'!DI$2:DJ$50,2,FALSE),"")</f>
        <v/>
      </c>
      <c r="BG5" s="1" t="str">
        <f>IFERROR(VLOOKUP($A5,'WRL History'!DK$2:DL$50,2,FALSE),"")</f>
        <v/>
      </c>
      <c r="BH5" s="1" t="str">
        <f>IFERROR(VLOOKUP($A5,'WRL History'!DM$2:DN$50,2,FALSE),"")</f>
        <v/>
      </c>
      <c r="BI5" s="1" t="str">
        <f>IFERROR(VLOOKUP($A5,'WRL History'!DO$2:DP$50,2,FALSE),"")</f>
        <v/>
      </c>
      <c r="BJ5" s="1" t="str">
        <f>IFERROR(VLOOKUP($A5,'WRL History'!DQ$2:DR$50,2,FALSE),"")</f>
        <v/>
      </c>
      <c r="BK5" s="1" t="str">
        <f>IFERROR(VLOOKUP($A5,'WRL History'!DS$2:DT$50,2,FALSE),"")</f>
        <v/>
      </c>
      <c r="BL5" s="1" t="str">
        <f>IFERROR(VLOOKUP($A5,'WRL History'!DU$2:DV$50,2,FALSE),"")</f>
        <v/>
      </c>
      <c r="BM5" s="1" t="str">
        <f>IFERROR(VLOOKUP($A5,'WRL History'!DW$2:DX$50,2,FALSE),"")</f>
        <v/>
      </c>
      <c r="BN5" s="1" t="str">
        <f>IFERROR(VLOOKUP($A5,'WRL History'!DY$2:DZ$50,2,FALSE),"")</f>
        <v/>
      </c>
      <c r="BO5" s="1" t="str">
        <f>IFERROR(VLOOKUP($A5,'WRL History'!EA$2:EB$50,2,FALSE),"")</f>
        <v/>
      </c>
      <c r="BP5" s="1" t="str">
        <f>IFERROR(VLOOKUP($A5,'WRL History'!EC$2:ED$50,2,FALSE),"")</f>
        <v/>
      </c>
      <c r="BQ5" s="1" t="str">
        <f>IFERROR(VLOOKUP($A5,'WRL History'!EE$2:EF$50,2,FALSE),"")</f>
        <v/>
      </c>
      <c r="BR5" s="1" t="str">
        <f>IFERROR(VLOOKUP($A5,'WRL History'!EG$2:EH$50,2,FALSE),"")</f>
        <v/>
      </c>
      <c r="BS5" s="1" t="str">
        <f>IFERROR(VLOOKUP($A5,'WRL History'!EI$2:EJ$50,2,FALSE),"")</f>
        <v/>
      </c>
      <c r="BT5" s="1" t="str">
        <f>IFERROR(VLOOKUP($A5,'WRL History'!EK$2:EL$50,2,FALSE),"")</f>
        <v/>
      </c>
      <c r="BU5" s="1" t="str">
        <f>IFERROR(VLOOKUP($A5,'WRL History'!EM$2:EN$50,2,FALSE),"")</f>
        <v/>
      </c>
      <c r="BV5" s="1" t="str">
        <f>IFERROR(VLOOKUP($A5,'WRL History'!EO$2:EP$50,2,FALSE),"")</f>
        <v/>
      </c>
      <c r="BW5" s="1" t="str">
        <f>IFERROR(VLOOKUP($A5,'WRL History'!EQ$2:ER$50,2,FALSE),"")</f>
        <v/>
      </c>
      <c r="BX5" s="1" t="str">
        <f>IFERROR(VLOOKUP($A5,'WRL History'!ES$2:ET$50,2,FALSE),"")</f>
        <v/>
      </c>
      <c r="BY5" s="1" t="str">
        <f>IFERROR(VLOOKUP($A5,'WRL History'!EU$2:EV$50,2,FALSE),"")</f>
        <v/>
      </c>
      <c r="BZ5" s="1" t="str">
        <f>IFERROR(VLOOKUP($A5,'WRL History'!EW$2:EX$50,2,FALSE),"")</f>
        <v/>
      </c>
      <c r="CA5" s="1" t="str">
        <f>IFERROR(VLOOKUP($A5,'WRL History'!EY$2:EZ$50,2,FALSE),"")</f>
        <v/>
      </c>
      <c r="CB5" s="1" t="str">
        <f>IFERROR(VLOOKUP($A5,'WRL History'!FA$2:FB$50,2,FALSE),"")</f>
        <v/>
      </c>
      <c r="CC5" s="1" t="str">
        <f>IFERROR(VLOOKUP($A5,'WRL History'!FC$2:FD$50,2,FALSE),"")</f>
        <v/>
      </c>
      <c r="CD5" s="1" t="str">
        <f>IFERROR(VLOOKUP($A5,'WRL History'!FE$2:FF$50,2,FALSE),"")</f>
        <v/>
      </c>
      <c r="CE5" s="1" t="str">
        <f>IFERROR(VLOOKUP($A5,'WRL History'!FG$2:FH$50,2,FALSE),"")</f>
        <v/>
      </c>
      <c r="CF5" s="1" t="str">
        <f>IFERROR(VLOOKUP($A5,'WRL History'!FI$2:FJ$50,2,FALSE),"")</f>
        <v/>
      </c>
      <c r="CG5" s="1" t="str">
        <f>IFERROR(VLOOKUP($A5,'WRL History'!FK$2:FL$50,2,FALSE),"")</f>
        <v/>
      </c>
      <c r="CH5" s="1" t="str">
        <f>IFERROR(VLOOKUP($A5,'WRL History'!FM$2:FN$50,2,FALSE),"")</f>
        <v/>
      </c>
      <c r="CI5" s="1" t="str">
        <f>IFERROR(VLOOKUP($A5,'WRL History'!FO$2:FP$50,2,FALSE),"")</f>
        <v/>
      </c>
      <c r="CJ5" s="1" t="str">
        <f>IFERROR(VLOOKUP($A5,'WRL History'!FQ$2:FR$50,2,FALSE),"")</f>
        <v/>
      </c>
      <c r="CK5" s="1" t="str">
        <f>IFERROR(VLOOKUP($A5,'WRL History'!FS$2:FT$50,2,FALSE),"")</f>
        <v/>
      </c>
      <c r="CL5" s="1" t="str">
        <f>IFERROR(VLOOKUP($A5,'WRL History'!FU$2:FV$50,2,FALSE),"")</f>
        <v/>
      </c>
      <c r="CM5" s="1" t="str">
        <f>IFERROR(VLOOKUP($A5,'WRL History'!FW$2:FX$50,2,FALSE),"")</f>
        <v/>
      </c>
      <c r="CN5" s="1" t="str">
        <f>IFERROR(VLOOKUP($A5,'WRL History'!FY$2:FZ$50,2,FALSE),"")</f>
        <v/>
      </c>
      <c r="CO5" s="1" t="str">
        <f>IFERROR(VLOOKUP($A5,'WRL History'!GA$2:GB$50,2,FALSE),"")</f>
        <v/>
      </c>
      <c r="CP5" s="1" t="str">
        <f>IFERROR(VLOOKUP($A5,'WRL History'!GC$2:GD$50,2,FALSE),"")</f>
        <v/>
      </c>
      <c r="CQ5" s="1" t="str">
        <f>IFERROR(VLOOKUP($A5,'WRL History'!GE$2:GF$50,2,FALSE),"")</f>
        <v/>
      </c>
      <c r="CR5" s="1" t="str">
        <f>IFERROR(VLOOKUP($A5,'WRL History'!GG$2:GH$50,2,FALSE),"")</f>
        <v/>
      </c>
      <c r="CS5" s="1" t="str">
        <f>IFERROR(VLOOKUP($A5,'WRL History'!GI$2:GJ$50,2,FALSE),"")</f>
        <v/>
      </c>
      <c r="CT5" s="1" t="str">
        <f>IFERROR(VLOOKUP($A5,'WRL History'!GK$2:GL$50,2,FALSE),"")</f>
        <v/>
      </c>
      <c r="CU5" s="1" t="str">
        <f>IFERROR(VLOOKUP($A5,'WRL History'!GM$2:GN$50,2,FALSE),"")</f>
        <v/>
      </c>
      <c r="CV5" s="1" t="str">
        <f>IFERROR(VLOOKUP($A5,'WRL History'!GO$2:GP$50,2,FALSE),"")</f>
        <v/>
      </c>
      <c r="CW5" s="1" t="str">
        <f>IFERROR(VLOOKUP($A5,'WRL History'!GQ$2:GR$50,2,FALSE),"")</f>
        <v/>
      </c>
      <c r="CX5" s="1" t="str">
        <f>IFERROR(VLOOKUP($A5,'WRL History'!GS$2:GT$50,2,FALSE),"")</f>
        <v/>
      </c>
      <c r="CY5" s="1" t="str">
        <f>IFERROR(VLOOKUP($A5,'WRL History'!GU$2:GV$50,2,FALSE),"")</f>
        <v/>
      </c>
      <c r="CZ5" s="1" t="str">
        <f>IFERROR(VLOOKUP($A5,'WRL History'!GW$2:GX$50,2,FALSE),"")</f>
        <v/>
      </c>
    </row>
    <row r="6" spans="1:104" x14ac:dyDescent="0.25">
      <c r="A6" s="5" t="s">
        <v>15</v>
      </c>
      <c r="B6" s="1">
        <f>IFERROR(VLOOKUP($A6,'WRL History'!A$2:B$50,2,FALSE),"")</f>
        <v>8</v>
      </c>
      <c r="C6" s="1">
        <f>IFERROR(VLOOKUP($A6,'WRL History'!C$2:D$50,2,FALSE),"")</f>
        <v>7</v>
      </c>
      <c r="D6" s="1">
        <f>IFERROR(VLOOKUP($A6,'WRL History'!E$2:F$50,2,FALSE),"")</f>
        <v>6</v>
      </c>
      <c r="E6" s="1">
        <f>IFERROR(VLOOKUP($A6,'WRL History'!G$2:H$50,2,FALSE),"")</f>
        <v>6</v>
      </c>
      <c r="F6" s="1">
        <f>IFERROR(VLOOKUP($A6,'WRL History'!I$2:J$50,2,FALSE),"")</f>
        <v>6</v>
      </c>
      <c r="G6" s="1">
        <f>IFERROR(VLOOKUP($A6,'WRL History'!K$2:L$50,2,FALSE),"")</f>
        <v>5</v>
      </c>
      <c r="H6" s="1">
        <f>IFERROR(VLOOKUP($A6,'WRL History'!M$2:N$50,2,FALSE),"")</f>
        <v>6</v>
      </c>
      <c r="I6" s="1">
        <f>IFERROR(VLOOKUP($A6,'WRL History'!O$2:P$50,2,FALSE),"")</f>
        <v>6</v>
      </c>
      <c r="J6" s="1">
        <f>IFERROR(VLOOKUP($A6,'WRL History'!Q$2:R$50,2,FALSE),"")</f>
        <v>1</v>
      </c>
      <c r="K6" s="1">
        <f>IFERROR(VLOOKUP($A6,'WRL History'!S$2:T$50,2,FALSE),"")</f>
        <v>1</v>
      </c>
      <c r="L6" s="1">
        <f>IFERROR(VLOOKUP($A6,'WRL History'!U$2:V$50,2,FALSE),"")</f>
        <v>1</v>
      </c>
      <c r="M6" s="1">
        <f>IFERROR(VLOOKUP($A6,'WRL History'!W$2:X$50,2,FALSE),"")</f>
        <v>1</v>
      </c>
      <c r="N6" s="1">
        <f>IFERROR(VLOOKUP($A6,'WRL History'!Y$2:Z$50,2,FALSE),"")</f>
        <v>2</v>
      </c>
      <c r="O6" s="1">
        <f>IFERROR(VLOOKUP($A6,'WRL History'!AA$2:AB$50,2,FALSE),"")</f>
        <v>2</v>
      </c>
      <c r="P6" s="1">
        <f>IFERROR(VLOOKUP($A6,'WRL History'!AC$2:AD$50,2,FALSE),"")</f>
        <v>2</v>
      </c>
      <c r="Q6" s="1">
        <f>IFERROR(VLOOKUP($A6,'WRL History'!AE$2:AF$50,2,FALSE),"")</f>
        <v>5</v>
      </c>
      <c r="R6" s="1">
        <f>IFERROR(VLOOKUP($A6,'WRL History'!AG$2:AH$50,2,FALSE),"")</f>
        <v>1</v>
      </c>
      <c r="S6" s="1">
        <f>IFERROR(VLOOKUP($A6,'WRL History'!AI$2:AJ$50,2,FALSE),"")</f>
        <v>1</v>
      </c>
      <c r="T6" s="1">
        <f>IFERROR(VLOOKUP($A6,'WRL History'!AK$2:AL$50,2,FALSE),"")</f>
        <v>1</v>
      </c>
      <c r="U6" s="1">
        <f>IFERROR(VLOOKUP($A6,'WRL History'!AM$2:AN$50,2,FALSE),"")</f>
        <v>1</v>
      </c>
      <c r="V6" s="1">
        <f>IFERROR(VLOOKUP($A6,'WRL History'!AO$2:AP$50,2,FALSE),"")</f>
        <v>1</v>
      </c>
      <c r="W6" s="1">
        <f>IFERROR(VLOOKUP($A6,'WRL History'!AQ$2:AR$50,2,FALSE),"")</f>
        <v>2</v>
      </c>
      <c r="X6" s="1" t="str">
        <f>IFERROR(VLOOKUP($A6,'WRL History'!AS$2:AT$50,2,FALSE),"")</f>
        <v/>
      </c>
      <c r="Y6" s="1" t="str">
        <f>IFERROR(VLOOKUP($A6,'WRL History'!AU$2:AV$50,2,FALSE),"")</f>
        <v/>
      </c>
      <c r="Z6" s="1" t="str">
        <f>IFERROR(VLOOKUP($A6,'WRL History'!AW$2:AX$50,2,FALSE),"")</f>
        <v/>
      </c>
      <c r="AA6" s="1" t="str">
        <f>IFERROR(VLOOKUP($A6,'WRL History'!AY$2:AZ$50,2,FALSE),"")</f>
        <v/>
      </c>
      <c r="AB6" s="1" t="str">
        <f>IFERROR(VLOOKUP($A6,'WRL History'!BA$2:BB$50,2,FALSE),"")</f>
        <v/>
      </c>
      <c r="AC6" s="1" t="str">
        <f>IFERROR(VLOOKUP($A6,'WRL History'!BC$2:BD$50,2,FALSE),"")</f>
        <v/>
      </c>
      <c r="AD6" s="1" t="str">
        <f>IFERROR(VLOOKUP($A6,'WRL History'!BE$2:BF$50,2,FALSE),"")</f>
        <v/>
      </c>
      <c r="AE6" s="1" t="str">
        <f>IFERROR(VLOOKUP($A6,'WRL History'!BG$2:BH$50,2,FALSE),"")</f>
        <v/>
      </c>
      <c r="AF6" s="1" t="str">
        <f>IFERROR(VLOOKUP($A6,'WRL History'!BI$2:BJ$50,2,FALSE),"")</f>
        <v/>
      </c>
      <c r="AG6" s="1" t="str">
        <f>IFERROR(VLOOKUP($A6,'WRL History'!BK$2:BL$50,2,FALSE),"")</f>
        <v/>
      </c>
      <c r="AH6" s="1" t="str">
        <f>IFERROR(VLOOKUP($A6,'WRL History'!BM$2:BN$50,2,FALSE),"")</f>
        <v/>
      </c>
      <c r="AI6" s="1" t="str">
        <f>IFERROR(VLOOKUP($A6,'WRL History'!BO$2:BP$50,2,FALSE),"")</f>
        <v/>
      </c>
      <c r="AJ6" s="1" t="str">
        <f>IFERROR(VLOOKUP($A6,'WRL History'!BQ$2:BR$50,2,FALSE),"")</f>
        <v/>
      </c>
      <c r="AK6" s="1" t="str">
        <f>IFERROR(VLOOKUP($A6,'WRL History'!BS$2:BT$50,2,FALSE),"")</f>
        <v/>
      </c>
      <c r="AL6" s="1" t="str">
        <f>IFERROR(VLOOKUP($A6,'WRL History'!BU$2:BV$50,2,FALSE),"")</f>
        <v/>
      </c>
      <c r="AM6" s="1" t="str">
        <f>IFERROR(VLOOKUP($A6,'WRL History'!BW$2:BX$50,2,FALSE),"")</f>
        <v/>
      </c>
      <c r="AN6" s="1" t="str">
        <f>IFERROR(VLOOKUP($A6,'WRL History'!BY$2:BZ$50,2,FALSE),"")</f>
        <v/>
      </c>
      <c r="AO6" s="1" t="str">
        <f>IFERROR(VLOOKUP($A6,'WRL History'!CA$2:CB$50,2,FALSE),"")</f>
        <v/>
      </c>
      <c r="AP6" s="1" t="str">
        <f>IFERROR(VLOOKUP($A6,'WRL History'!CC$2:CD$50,2,FALSE),"")</f>
        <v/>
      </c>
      <c r="AQ6" s="1" t="str">
        <f>IFERROR(VLOOKUP($A6,'WRL History'!CE$2:CF$50,2,FALSE),"")</f>
        <v/>
      </c>
      <c r="AR6" s="1" t="str">
        <f>IFERROR(VLOOKUP($A6,'WRL History'!CG$2:CH$50,2,FALSE),"")</f>
        <v/>
      </c>
      <c r="AS6" s="1" t="str">
        <f>IFERROR(VLOOKUP($A6,'WRL History'!CI$2:CJ$50,2,FALSE),"")</f>
        <v/>
      </c>
      <c r="AT6" s="1" t="str">
        <f>IFERROR(VLOOKUP($A6,'WRL History'!CK$2:CL$50,2,FALSE),"")</f>
        <v/>
      </c>
      <c r="AU6" s="1" t="str">
        <f>IFERROR(VLOOKUP($A6,'WRL History'!CM$2:CN$50,2,FALSE),"")</f>
        <v/>
      </c>
      <c r="AV6" s="1" t="str">
        <f>IFERROR(VLOOKUP($A6,'WRL History'!CO$2:CP$50,2,FALSE),"")</f>
        <v/>
      </c>
      <c r="AW6" s="1" t="str">
        <f>IFERROR(VLOOKUP($A6,'WRL History'!CQ$2:CR$50,2,FALSE),"")</f>
        <v/>
      </c>
      <c r="AX6" s="1" t="str">
        <f>IFERROR(VLOOKUP($A6,'WRL History'!CS$2:CT$50,2,FALSE),"")</f>
        <v/>
      </c>
      <c r="AY6" s="1" t="str">
        <f>IFERROR(VLOOKUP($A6,'WRL History'!CU$2:CV$50,2,FALSE),"")</f>
        <v/>
      </c>
      <c r="AZ6" s="1" t="str">
        <f>IFERROR(VLOOKUP($A6,'WRL History'!CW$2:CX$50,2,FALSE),"")</f>
        <v/>
      </c>
      <c r="BA6" s="1" t="str">
        <f>IFERROR(VLOOKUP($A6,'WRL History'!CY$2:CZ$50,2,FALSE),"")</f>
        <v/>
      </c>
      <c r="BB6" s="1" t="str">
        <f>IFERROR(VLOOKUP($A6,'WRL History'!DA$2:DB$50,2,FALSE),"")</f>
        <v/>
      </c>
      <c r="BC6" s="1" t="str">
        <f>IFERROR(VLOOKUP($A6,'WRL History'!DC$2:DD$50,2,FALSE),"")</f>
        <v/>
      </c>
      <c r="BD6" s="1" t="str">
        <f>IFERROR(VLOOKUP($A6,'WRL History'!DE$2:DF$50,2,FALSE),"")</f>
        <v/>
      </c>
      <c r="BE6" s="1" t="str">
        <f>IFERROR(VLOOKUP($A6,'WRL History'!DG$2:DH$50,2,FALSE),"")</f>
        <v/>
      </c>
      <c r="BF6" s="1" t="str">
        <f>IFERROR(VLOOKUP($A6,'WRL History'!DI$2:DJ$50,2,FALSE),"")</f>
        <v/>
      </c>
      <c r="BG6" s="1" t="str">
        <f>IFERROR(VLOOKUP($A6,'WRL History'!DK$2:DL$50,2,FALSE),"")</f>
        <v/>
      </c>
      <c r="BH6" s="1" t="str">
        <f>IFERROR(VLOOKUP($A6,'WRL History'!DM$2:DN$50,2,FALSE),"")</f>
        <v/>
      </c>
      <c r="BI6" s="1" t="str">
        <f>IFERROR(VLOOKUP($A6,'WRL History'!DO$2:DP$50,2,FALSE),"")</f>
        <v/>
      </c>
      <c r="BJ6" s="1" t="str">
        <f>IFERROR(VLOOKUP($A6,'WRL History'!DQ$2:DR$50,2,FALSE),"")</f>
        <v/>
      </c>
      <c r="BK6" s="1" t="str">
        <f>IFERROR(VLOOKUP($A6,'WRL History'!DS$2:DT$50,2,FALSE),"")</f>
        <v/>
      </c>
      <c r="BL6" s="1" t="str">
        <f>IFERROR(VLOOKUP($A6,'WRL History'!DU$2:DV$50,2,FALSE),"")</f>
        <v/>
      </c>
      <c r="BM6" s="1" t="str">
        <f>IFERROR(VLOOKUP($A6,'WRL History'!DW$2:DX$50,2,FALSE),"")</f>
        <v/>
      </c>
      <c r="BN6" s="1" t="str">
        <f>IFERROR(VLOOKUP($A6,'WRL History'!DY$2:DZ$50,2,FALSE),"")</f>
        <v/>
      </c>
      <c r="BO6" s="1" t="str">
        <f>IFERROR(VLOOKUP($A6,'WRL History'!EA$2:EB$50,2,FALSE),"")</f>
        <v/>
      </c>
      <c r="BP6" s="1" t="str">
        <f>IFERROR(VLOOKUP($A6,'WRL History'!EC$2:ED$50,2,FALSE),"")</f>
        <v/>
      </c>
      <c r="BQ6" s="1" t="str">
        <f>IFERROR(VLOOKUP($A6,'WRL History'!EE$2:EF$50,2,FALSE),"")</f>
        <v/>
      </c>
      <c r="BR6" s="1" t="str">
        <f>IFERROR(VLOOKUP($A6,'WRL History'!EG$2:EH$50,2,FALSE),"")</f>
        <v/>
      </c>
      <c r="BS6" s="1" t="str">
        <f>IFERROR(VLOOKUP($A6,'WRL History'!EI$2:EJ$50,2,FALSE),"")</f>
        <v/>
      </c>
      <c r="BT6" s="1" t="str">
        <f>IFERROR(VLOOKUP($A6,'WRL History'!EK$2:EL$50,2,FALSE),"")</f>
        <v/>
      </c>
      <c r="BU6" s="1" t="str">
        <f>IFERROR(VLOOKUP($A6,'WRL History'!EM$2:EN$50,2,FALSE),"")</f>
        <v/>
      </c>
      <c r="BV6" s="1" t="str">
        <f>IFERROR(VLOOKUP($A6,'WRL History'!EO$2:EP$50,2,FALSE),"")</f>
        <v/>
      </c>
      <c r="BW6" s="1" t="str">
        <f>IFERROR(VLOOKUP($A6,'WRL History'!EQ$2:ER$50,2,FALSE),"")</f>
        <v/>
      </c>
      <c r="BX6" s="1" t="str">
        <f>IFERROR(VLOOKUP($A6,'WRL History'!ES$2:ET$50,2,FALSE),"")</f>
        <v/>
      </c>
      <c r="BY6" s="1" t="str">
        <f>IFERROR(VLOOKUP($A6,'WRL History'!EU$2:EV$50,2,FALSE),"")</f>
        <v/>
      </c>
      <c r="BZ6" s="1" t="str">
        <f>IFERROR(VLOOKUP($A6,'WRL History'!EW$2:EX$50,2,FALSE),"")</f>
        <v/>
      </c>
      <c r="CA6" s="1" t="str">
        <f>IFERROR(VLOOKUP($A6,'WRL History'!EY$2:EZ$50,2,FALSE),"")</f>
        <v/>
      </c>
      <c r="CB6" s="1" t="str">
        <f>IFERROR(VLOOKUP($A6,'WRL History'!FA$2:FB$50,2,FALSE),"")</f>
        <v/>
      </c>
      <c r="CC6" s="1" t="str">
        <f>IFERROR(VLOOKUP($A6,'WRL History'!FC$2:FD$50,2,FALSE),"")</f>
        <v/>
      </c>
      <c r="CD6" s="1" t="str">
        <f>IFERROR(VLOOKUP($A6,'WRL History'!FE$2:FF$50,2,FALSE),"")</f>
        <v/>
      </c>
      <c r="CE6" s="1" t="str">
        <f>IFERROR(VLOOKUP($A6,'WRL History'!FG$2:FH$50,2,FALSE),"")</f>
        <v/>
      </c>
      <c r="CF6" s="1" t="str">
        <f>IFERROR(VLOOKUP($A6,'WRL History'!FI$2:FJ$50,2,FALSE),"")</f>
        <v/>
      </c>
      <c r="CG6" s="1" t="str">
        <f>IFERROR(VLOOKUP($A6,'WRL History'!FK$2:FL$50,2,FALSE),"")</f>
        <v/>
      </c>
      <c r="CH6" s="1" t="str">
        <f>IFERROR(VLOOKUP($A6,'WRL History'!FM$2:FN$50,2,FALSE),"")</f>
        <v/>
      </c>
      <c r="CI6" s="1" t="str">
        <f>IFERROR(VLOOKUP($A6,'WRL History'!FO$2:FP$50,2,FALSE),"")</f>
        <v/>
      </c>
      <c r="CJ6" s="1" t="str">
        <f>IFERROR(VLOOKUP($A6,'WRL History'!FQ$2:FR$50,2,FALSE),"")</f>
        <v/>
      </c>
      <c r="CK6" s="1" t="str">
        <f>IFERROR(VLOOKUP($A6,'WRL History'!FS$2:FT$50,2,FALSE),"")</f>
        <v/>
      </c>
      <c r="CL6" s="1" t="str">
        <f>IFERROR(VLOOKUP($A6,'WRL History'!FU$2:FV$50,2,FALSE),"")</f>
        <v/>
      </c>
      <c r="CM6" s="1" t="str">
        <f>IFERROR(VLOOKUP($A6,'WRL History'!FW$2:FX$50,2,FALSE),"")</f>
        <v/>
      </c>
      <c r="CN6" s="1" t="str">
        <f>IFERROR(VLOOKUP($A6,'WRL History'!FY$2:FZ$50,2,FALSE),"")</f>
        <v/>
      </c>
      <c r="CO6" s="1" t="str">
        <f>IFERROR(VLOOKUP($A6,'WRL History'!GA$2:GB$50,2,FALSE),"")</f>
        <v/>
      </c>
      <c r="CP6" s="1" t="str">
        <f>IFERROR(VLOOKUP($A6,'WRL History'!GC$2:GD$50,2,FALSE),"")</f>
        <v/>
      </c>
      <c r="CQ6" s="1" t="str">
        <f>IFERROR(VLOOKUP($A6,'WRL History'!GE$2:GF$50,2,FALSE),"")</f>
        <v/>
      </c>
      <c r="CR6" s="1" t="str">
        <f>IFERROR(VLOOKUP($A6,'WRL History'!GG$2:GH$50,2,FALSE),"")</f>
        <v/>
      </c>
      <c r="CS6" s="1" t="str">
        <f>IFERROR(VLOOKUP($A6,'WRL History'!GI$2:GJ$50,2,FALSE),"")</f>
        <v/>
      </c>
      <c r="CT6" s="1" t="str">
        <f>IFERROR(VLOOKUP($A6,'WRL History'!GK$2:GL$50,2,FALSE),"")</f>
        <v/>
      </c>
      <c r="CU6" s="1" t="str">
        <f>IFERROR(VLOOKUP($A6,'WRL History'!GM$2:GN$50,2,FALSE),"")</f>
        <v/>
      </c>
      <c r="CV6" s="1" t="str">
        <f>IFERROR(VLOOKUP($A6,'WRL History'!GO$2:GP$50,2,FALSE),"")</f>
        <v/>
      </c>
      <c r="CW6" s="1" t="str">
        <f>IFERROR(VLOOKUP($A6,'WRL History'!GQ$2:GR$50,2,FALSE),"")</f>
        <v/>
      </c>
      <c r="CX6" s="1" t="str">
        <f>IFERROR(VLOOKUP($A6,'WRL History'!GS$2:GT$50,2,FALSE),"")</f>
        <v/>
      </c>
      <c r="CY6" s="1" t="str">
        <f>IFERROR(VLOOKUP($A6,'WRL History'!GU$2:GV$50,2,FALSE),"")</f>
        <v/>
      </c>
      <c r="CZ6" s="1" t="str">
        <f>IFERROR(VLOOKUP($A6,'WRL History'!GW$2:GX$50,2,FALSE),"")</f>
        <v/>
      </c>
    </row>
    <row r="7" spans="1:104" x14ac:dyDescent="0.25">
      <c r="A7" s="5" t="s">
        <v>21</v>
      </c>
      <c r="B7" s="1">
        <f>IFERROR(VLOOKUP($A7,'WRL History'!A$2:B$50,2,FALSE),"")</f>
        <v>6</v>
      </c>
      <c r="C7" s="1">
        <f>IFERROR(VLOOKUP($A7,'WRL History'!C$2:D$50,2,FALSE),"")</f>
        <v>5</v>
      </c>
      <c r="D7" s="1">
        <f>IFERROR(VLOOKUP($A7,'WRL History'!E$2:F$50,2,FALSE),"")</f>
        <v>3</v>
      </c>
      <c r="E7" s="1">
        <f>IFERROR(VLOOKUP($A7,'WRL History'!G$2:H$50,2,FALSE),"")</f>
        <v>3</v>
      </c>
      <c r="F7" s="1">
        <f>IFERROR(VLOOKUP($A7,'WRL History'!I$2:J$50,2,FALSE),"")</f>
        <v>3</v>
      </c>
      <c r="G7" s="1">
        <f>IFERROR(VLOOKUP($A7,'WRL History'!K$2:L$50,2,FALSE),"")</f>
        <v>3</v>
      </c>
      <c r="H7" s="1">
        <f>IFERROR(VLOOKUP($A7,'WRL History'!M$2:N$50,2,FALSE),"")</f>
        <v>5</v>
      </c>
      <c r="I7" s="1">
        <f>IFERROR(VLOOKUP($A7,'WRL History'!O$2:P$50,2,FALSE),"")</f>
        <v>4</v>
      </c>
      <c r="J7" s="1">
        <f>IFERROR(VLOOKUP($A7,'WRL History'!Q$2:R$50,2,FALSE),"")</f>
        <v>7</v>
      </c>
      <c r="K7" s="1">
        <f>IFERROR(VLOOKUP($A7,'WRL History'!S$2:T$50,2,FALSE),"")</f>
        <v>7</v>
      </c>
      <c r="L7" s="1">
        <f>IFERROR(VLOOKUP($A7,'WRL History'!U$2:V$50,2,FALSE),"")</f>
        <v>7</v>
      </c>
      <c r="M7" s="1">
        <f>IFERROR(VLOOKUP($A7,'WRL History'!W$2:X$50,2,FALSE),"")</f>
        <v>7</v>
      </c>
      <c r="N7" s="1">
        <f>IFERROR(VLOOKUP($A7,'WRL History'!Y$2:Z$50,2,FALSE),"")</f>
        <v>7</v>
      </c>
      <c r="O7" s="1">
        <f>IFERROR(VLOOKUP($A7,'WRL History'!AA$2:AB$50,2,FALSE),"")</f>
        <v>7</v>
      </c>
      <c r="P7" s="1">
        <f>IFERROR(VLOOKUP($A7,'WRL History'!AC$2:AD$50,2,FALSE),"")</f>
        <v>7</v>
      </c>
      <c r="Q7" s="1">
        <f>IFERROR(VLOOKUP($A7,'WRL History'!AE$2:AF$50,2,FALSE),"")</f>
        <v>7</v>
      </c>
      <c r="R7" s="1">
        <f>IFERROR(VLOOKUP($A7,'WRL History'!AG$2:AH$50,2,FALSE),"")</f>
        <v>5</v>
      </c>
      <c r="S7" s="1">
        <f>IFERROR(VLOOKUP($A7,'WRL History'!AI$2:AJ$50,2,FALSE),"")</f>
        <v>5</v>
      </c>
      <c r="T7" s="1">
        <f>IFERROR(VLOOKUP($A7,'WRL History'!AK$2:AL$50,2,FALSE),"")</f>
        <v>5</v>
      </c>
      <c r="U7" s="1">
        <f>IFERROR(VLOOKUP($A7,'WRL History'!AM$2:AN$50,2,FALSE),"")</f>
        <v>5</v>
      </c>
      <c r="V7" s="1">
        <f>IFERROR(VLOOKUP($A7,'WRL History'!AO$2:AP$50,2,FALSE),"")</f>
        <v>5</v>
      </c>
      <c r="W7" s="1">
        <f>IFERROR(VLOOKUP($A7,'WRL History'!AQ$2:AR$50,2,FALSE),"")</f>
        <v>6</v>
      </c>
      <c r="X7" s="1" t="str">
        <f>IFERROR(VLOOKUP($A7,'WRL History'!AS$2:AT$50,2,FALSE),"")</f>
        <v/>
      </c>
      <c r="Y7" s="1" t="str">
        <f>IFERROR(VLOOKUP($A7,'WRL History'!AU$2:AV$50,2,FALSE),"")</f>
        <v/>
      </c>
      <c r="Z7" s="1" t="str">
        <f>IFERROR(VLOOKUP($A7,'WRL History'!AW$2:AX$50,2,FALSE),"")</f>
        <v/>
      </c>
      <c r="AA7" s="1" t="str">
        <f>IFERROR(VLOOKUP($A7,'WRL History'!AY$2:AZ$50,2,FALSE),"")</f>
        <v/>
      </c>
      <c r="AB7" s="1" t="str">
        <f>IFERROR(VLOOKUP($A7,'WRL History'!BA$2:BB$50,2,FALSE),"")</f>
        <v/>
      </c>
      <c r="AC7" s="1" t="str">
        <f>IFERROR(VLOOKUP($A7,'WRL History'!BC$2:BD$50,2,FALSE),"")</f>
        <v/>
      </c>
      <c r="AD7" s="1" t="str">
        <f>IFERROR(VLOOKUP($A7,'WRL History'!BE$2:BF$50,2,FALSE),"")</f>
        <v/>
      </c>
      <c r="AE7" s="1" t="str">
        <f>IFERROR(VLOOKUP($A7,'WRL History'!BG$2:BH$50,2,FALSE),"")</f>
        <v/>
      </c>
      <c r="AF7" s="1" t="str">
        <f>IFERROR(VLOOKUP($A7,'WRL History'!BI$2:BJ$50,2,FALSE),"")</f>
        <v/>
      </c>
      <c r="AG7" s="1" t="str">
        <f>IFERROR(VLOOKUP($A7,'WRL History'!BK$2:BL$50,2,FALSE),"")</f>
        <v/>
      </c>
      <c r="AH7" s="1" t="str">
        <f>IFERROR(VLOOKUP($A7,'WRL History'!BM$2:BN$50,2,FALSE),"")</f>
        <v/>
      </c>
      <c r="AI7" s="1" t="str">
        <f>IFERROR(VLOOKUP($A7,'WRL History'!BO$2:BP$50,2,FALSE),"")</f>
        <v/>
      </c>
      <c r="AJ7" s="1" t="str">
        <f>IFERROR(VLOOKUP($A7,'WRL History'!BQ$2:BR$50,2,FALSE),"")</f>
        <v/>
      </c>
      <c r="AK7" s="1" t="str">
        <f>IFERROR(VLOOKUP($A7,'WRL History'!BS$2:BT$50,2,FALSE),"")</f>
        <v/>
      </c>
      <c r="AL7" s="1" t="str">
        <f>IFERROR(VLOOKUP($A7,'WRL History'!BU$2:BV$50,2,FALSE),"")</f>
        <v/>
      </c>
      <c r="AM7" s="1" t="str">
        <f>IFERROR(VLOOKUP($A7,'WRL History'!BW$2:BX$50,2,FALSE),"")</f>
        <v/>
      </c>
      <c r="AN7" s="1" t="str">
        <f>IFERROR(VLOOKUP($A7,'WRL History'!BY$2:BZ$50,2,FALSE),"")</f>
        <v/>
      </c>
      <c r="AO7" s="1" t="str">
        <f>IFERROR(VLOOKUP($A7,'WRL History'!CA$2:CB$50,2,FALSE),"")</f>
        <v/>
      </c>
      <c r="AP7" s="1" t="str">
        <f>IFERROR(VLOOKUP($A7,'WRL History'!CC$2:CD$50,2,FALSE),"")</f>
        <v/>
      </c>
      <c r="AQ7" s="1" t="str">
        <f>IFERROR(VLOOKUP($A7,'WRL History'!CE$2:CF$50,2,FALSE),"")</f>
        <v/>
      </c>
      <c r="AR7" s="1" t="str">
        <f>IFERROR(VLOOKUP($A7,'WRL History'!CG$2:CH$50,2,FALSE),"")</f>
        <v/>
      </c>
      <c r="AS7" s="1" t="str">
        <f>IFERROR(VLOOKUP($A7,'WRL History'!CI$2:CJ$50,2,FALSE),"")</f>
        <v/>
      </c>
      <c r="AT7" s="1" t="str">
        <f>IFERROR(VLOOKUP($A7,'WRL History'!CK$2:CL$50,2,FALSE),"")</f>
        <v/>
      </c>
      <c r="AU7" s="1" t="str">
        <f>IFERROR(VLOOKUP($A7,'WRL History'!CM$2:CN$50,2,FALSE),"")</f>
        <v/>
      </c>
      <c r="AV7" s="1" t="str">
        <f>IFERROR(VLOOKUP($A7,'WRL History'!CO$2:CP$50,2,FALSE),"")</f>
        <v/>
      </c>
      <c r="AW7" s="1" t="str">
        <f>IFERROR(VLOOKUP($A7,'WRL History'!CQ$2:CR$50,2,FALSE),"")</f>
        <v/>
      </c>
      <c r="AX7" s="1" t="str">
        <f>IFERROR(VLOOKUP($A7,'WRL History'!CS$2:CT$50,2,FALSE),"")</f>
        <v/>
      </c>
      <c r="AY7" s="1" t="str">
        <f>IFERROR(VLOOKUP($A7,'WRL History'!CU$2:CV$50,2,FALSE),"")</f>
        <v/>
      </c>
      <c r="AZ7" s="1" t="str">
        <f>IFERROR(VLOOKUP($A7,'WRL History'!CW$2:CX$50,2,FALSE),"")</f>
        <v/>
      </c>
      <c r="BA7" s="1" t="str">
        <f>IFERROR(VLOOKUP($A7,'WRL History'!CY$2:CZ$50,2,FALSE),"")</f>
        <v/>
      </c>
      <c r="BB7" s="1" t="str">
        <f>IFERROR(VLOOKUP($A7,'WRL History'!DA$2:DB$50,2,FALSE),"")</f>
        <v/>
      </c>
      <c r="BC7" s="1" t="str">
        <f>IFERROR(VLOOKUP($A7,'WRL History'!DC$2:DD$50,2,FALSE),"")</f>
        <v/>
      </c>
      <c r="BD7" s="1" t="str">
        <f>IFERROR(VLOOKUP($A7,'WRL History'!DE$2:DF$50,2,FALSE),"")</f>
        <v/>
      </c>
      <c r="BE7" s="1" t="str">
        <f>IFERROR(VLOOKUP($A7,'WRL History'!DG$2:DH$50,2,FALSE),"")</f>
        <v/>
      </c>
      <c r="BF7" s="1" t="str">
        <f>IFERROR(VLOOKUP($A7,'WRL History'!DI$2:DJ$50,2,FALSE),"")</f>
        <v/>
      </c>
      <c r="BG7" s="1" t="str">
        <f>IFERROR(VLOOKUP($A7,'WRL History'!DK$2:DL$50,2,FALSE),"")</f>
        <v/>
      </c>
      <c r="BH7" s="1" t="str">
        <f>IFERROR(VLOOKUP($A7,'WRL History'!DM$2:DN$50,2,FALSE),"")</f>
        <v/>
      </c>
      <c r="BI7" s="1" t="str">
        <f>IFERROR(VLOOKUP($A7,'WRL History'!DO$2:DP$50,2,FALSE),"")</f>
        <v/>
      </c>
      <c r="BJ7" s="1" t="str">
        <f>IFERROR(VLOOKUP($A7,'WRL History'!DQ$2:DR$50,2,FALSE),"")</f>
        <v/>
      </c>
      <c r="BK7" s="1" t="str">
        <f>IFERROR(VLOOKUP($A7,'WRL History'!DS$2:DT$50,2,FALSE),"")</f>
        <v/>
      </c>
      <c r="BL7" s="1" t="str">
        <f>IFERROR(VLOOKUP($A7,'WRL History'!DU$2:DV$50,2,FALSE),"")</f>
        <v/>
      </c>
      <c r="BM7" s="1" t="str">
        <f>IFERROR(VLOOKUP($A7,'WRL History'!DW$2:DX$50,2,FALSE),"")</f>
        <v/>
      </c>
      <c r="BN7" s="1" t="str">
        <f>IFERROR(VLOOKUP($A7,'WRL History'!DY$2:DZ$50,2,FALSE),"")</f>
        <v/>
      </c>
      <c r="BO7" s="1" t="str">
        <f>IFERROR(VLOOKUP($A7,'WRL History'!EA$2:EB$50,2,FALSE),"")</f>
        <v/>
      </c>
      <c r="BP7" s="1" t="str">
        <f>IFERROR(VLOOKUP($A7,'WRL History'!EC$2:ED$50,2,FALSE),"")</f>
        <v/>
      </c>
      <c r="BQ7" s="1" t="str">
        <f>IFERROR(VLOOKUP($A7,'WRL History'!EE$2:EF$50,2,FALSE),"")</f>
        <v/>
      </c>
      <c r="BR7" s="1" t="str">
        <f>IFERROR(VLOOKUP($A7,'WRL History'!EG$2:EH$50,2,FALSE),"")</f>
        <v/>
      </c>
      <c r="BS7" s="1" t="str">
        <f>IFERROR(VLOOKUP($A7,'WRL History'!EI$2:EJ$50,2,FALSE),"")</f>
        <v/>
      </c>
      <c r="BT7" s="1" t="str">
        <f>IFERROR(VLOOKUP($A7,'WRL History'!EK$2:EL$50,2,FALSE),"")</f>
        <v/>
      </c>
      <c r="BU7" s="1" t="str">
        <f>IFERROR(VLOOKUP($A7,'WRL History'!EM$2:EN$50,2,FALSE),"")</f>
        <v/>
      </c>
      <c r="BV7" s="1" t="str">
        <f>IFERROR(VLOOKUP($A7,'WRL History'!EO$2:EP$50,2,FALSE),"")</f>
        <v/>
      </c>
      <c r="BW7" s="1" t="str">
        <f>IFERROR(VLOOKUP($A7,'WRL History'!EQ$2:ER$50,2,FALSE),"")</f>
        <v/>
      </c>
      <c r="BX7" s="1" t="str">
        <f>IFERROR(VLOOKUP($A7,'WRL History'!ES$2:ET$50,2,FALSE),"")</f>
        <v/>
      </c>
      <c r="BY7" s="1" t="str">
        <f>IFERROR(VLOOKUP($A7,'WRL History'!EU$2:EV$50,2,FALSE),"")</f>
        <v/>
      </c>
      <c r="BZ7" s="1" t="str">
        <f>IFERROR(VLOOKUP($A7,'WRL History'!EW$2:EX$50,2,FALSE),"")</f>
        <v/>
      </c>
      <c r="CA7" s="1" t="str">
        <f>IFERROR(VLOOKUP($A7,'WRL History'!EY$2:EZ$50,2,FALSE),"")</f>
        <v/>
      </c>
      <c r="CB7" s="1" t="str">
        <f>IFERROR(VLOOKUP($A7,'WRL History'!FA$2:FB$50,2,FALSE),"")</f>
        <v/>
      </c>
      <c r="CC7" s="1" t="str">
        <f>IFERROR(VLOOKUP($A7,'WRL History'!FC$2:FD$50,2,FALSE),"")</f>
        <v/>
      </c>
      <c r="CD7" s="1" t="str">
        <f>IFERROR(VLOOKUP($A7,'WRL History'!FE$2:FF$50,2,FALSE),"")</f>
        <v/>
      </c>
      <c r="CE7" s="1" t="str">
        <f>IFERROR(VLOOKUP($A7,'WRL History'!FG$2:FH$50,2,FALSE),"")</f>
        <v/>
      </c>
      <c r="CF7" s="1" t="str">
        <f>IFERROR(VLOOKUP($A7,'WRL History'!FI$2:FJ$50,2,FALSE),"")</f>
        <v/>
      </c>
      <c r="CG7" s="1" t="str">
        <f>IFERROR(VLOOKUP($A7,'WRL History'!FK$2:FL$50,2,FALSE),"")</f>
        <v/>
      </c>
      <c r="CH7" s="1" t="str">
        <f>IFERROR(VLOOKUP($A7,'WRL History'!FM$2:FN$50,2,FALSE),"")</f>
        <v/>
      </c>
      <c r="CI7" s="1" t="str">
        <f>IFERROR(VLOOKUP($A7,'WRL History'!FO$2:FP$50,2,FALSE),"")</f>
        <v/>
      </c>
      <c r="CJ7" s="1" t="str">
        <f>IFERROR(VLOOKUP($A7,'WRL History'!FQ$2:FR$50,2,FALSE),"")</f>
        <v/>
      </c>
      <c r="CK7" s="1" t="str">
        <f>IFERROR(VLOOKUP($A7,'WRL History'!FS$2:FT$50,2,FALSE),"")</f>
        <v/>
      </c>
      <c r="CL7" s="1" t="str">
        <f>IFERROR(VLOOKUP($A7,'WRL History'!FU$2:FV$50,2,FALSE),"")</f>
        <v/>
      </c>
      <c r="CM7" s="1" t="str">
        <f>IFERROR(VLOOKUP($A7,'WRL History'!FW$2:FX$50,2,FALSE),"")</f>
        <v/>
      </c>
      <c r="CN7" s="1" t="str">
        <f>IFERROR(VLOOKUP($A7,'WRL History'!FY$2:FZ$50,2,FALSE),"")</f>
        <v/>
      </c>
      <c r="CO7" s="1" t="str">
        <f>IFERROR(VLOOKUP($A7,'WRL History'!GA$2:GB$50,2,FALSE),"")</f>
        <v/>
      </c>
      <c r="CP7" s="1" t="str">
        <f>IFERROR(VLOOKUP($A7,'WRL History'!GC$2:GD$50,2,FALSE),"")</f>
        <v/>
      </c>
      <c r="CQ7" s="1" t="str">
        <f>IFERROR(VLOOKUP($A7,'WRL History'!GE$2:GF$50,2,FALSE),"")</f>
        <v/>
      </c>
      <c r="CR7" s="1" t="str">
        <f>IFERROR(VLOOKUP($A7,'WRL History'!GG$2:GH$50,2,FALSE),"")</f>
        <v/>
      </c>
      <c r="CS7" s="1" t="str">
        <f>IFERROR(VLOOKUP($A7,'WRL History'!GI$2:GJ$50,2,FALSE),"")</f>
        <v/>
      </c>
      <c r="CT7" s="1" t="str">
        <f>IFERROR(VLOOKUP($A7,'WRL History'!GK$2:GL$50,2,FALSE),"")</f>
        <v/>
      </c>
      <c r="CU7" s="1" t="str">
        <f>IFERROR(VLOOKUP($A7,'WRL History'!GM$2:GN$50,2,FALSE),"")</f>
        <v/>
      </c>
      <c r="CV7" s="1" t="str">
        <f>IFERROR(VLOOKUP($A7,'WRL History'!GO$2:GP$50,2,FALSE),"")</f>
        <v/>
      </c>
      <c r="CW7" s="1" t="str">
        <f>IFERROR(VLOOKUP($A7,'WRL History'!GQ$2:GR$50,2,FALSE),"")</f>
        <v/>
      </c>
      <c r="CX7" s="1" t="str">
        <f>IFERROR(VLOOKUP($A7,'WRL History'!GS$2:GT$50,2,FALSE),"")</f>
        <v/>
      </c>
      <c r="CY7" s="1" t="str">
        <f>IFERROR(VLOOKUP($A7,'WRL History'!GU$2:GV$50,2,FALSE),"")</f>
        <v/>
      </c>
      <c r="CZ7" s="1" t="str">
        <f>IFERROR(VLOOKUP($A7,'WRL History'!GW$2:GX$50,2,FALSE),"")</f>
        <v/>
      </c>
    </row>
    <row r="8" spans="1:104" x14ac:dyDescent="0.25">
      <c r="A8" s="5" t="s">
        <v>19</v>
      </c>
      <c r="B8" s="1">
        <f>IFERROR(VLOOKUP($A8,'WRL History'!A$2:B$50,2,FALSE),"")</f>
        <v>2</v>
      </c>
      <c r="C8" s="1">
        <f>IFERROR(VLOOKUP($A8,'WRL History'!C$2:D$50,2,FALSE),"")</f>
        <v>2</v>
      </c>
      <c r="D8" s="1">
        <f>IFERROR(VLOOKUP($A8,'WRL History'!E$2:F$50,2,FALSE),"")</f>
        <v>1</v>
      </c>
      <c r="E8" s="1">
        <f>IFERROR(VLOOKUP($A8,'WRL History'!G$2:H$50,2,FALSE),"")</f>
        <v>1</v>
      </c>
      <c r="F8" s="1">
        <f>IFERROR(VLOOKUP($A8,'WRL History'!I$2:J$50,2,FALSE),"")</f>
        <v>2</v>
      </c>
      <c r="G8" s="1">
        <f>IFERROR(VLOOKUP($A8,'WRL History'!K$2:L$50,2,FALSE),"")</f>
        <v>4</v>
      </c>
      <c r="H8" s="1">
        <f>IFERROR(VLOOKUP($A8,'WRL History'!M$2:N$50,2,FALSE),"")</f>
        <v>2</v>
      </c>
      <c r="I8" s="1">
        <f>IFERROR(VLOOKUP($A8,'WRL History'!O$2:P$50,2,FALSE),"")</f>
        <v>3</v>
      </c>
      <c r="J8" s="1">
        <f>IFERROR(VLOOKUP($A8,'WRL History'!Q$2:R$50,2,FALSE),"")</f>
        <v>4</v>
      </c>
      <c r="K8" s="1">
        <f>IFERROR(VLOOKUP($A8,'WRL History'!S$2:T$50,2,FALSE),"")</f>
        <v>4</v>
      </c>
      <c r="L8" s="1">
        <f>IFERROR(VLOOKUP($A8,'WRL History'!U$2:V$50,2,FALSE),"")</f>
        <v>4</v>
      </c>
      <c r="M8" s="1">
        <f>IFERROR(VLOOKUP($A8,'WRL History'!W$2:X$50,2,FALSE),"")</f>
        <v>4</v>
      </c>
      <c r="N8" s="1">
        <f>IFERROR(VLOOKUP($A8,'WRL History'!Y$2:Z$50,2,FALSE),"")</f>
        <v>1</v>
      </c>
      <c r="O8" s="1">
        <f>IFERROR(VLOOKUP($A8,'WRL History'!AA$2:AB$50,2,FALSE),"")</f>
        <v>1</v>
      </c>
      <c r="P8" s="1">
        <f>IFERROR(VLOOKUP($A8,'WRL History'!AC$2:AD$50,2,FALSE),"")</f>
        <v>1</v>
      </c>
      <c r="Q8" s="1">
        <f>IFERROR(VLOOKUP($A8,'WRL History'!AE$2:AF$50,2,FALSE),"")</f>
        <v>3</v>
      </c>
      <c r="R8" s="1">
        <f>IFERROR(VLOOKUP($A8,'WRL History'!AG$2:AH$50,2,FALSE),"")</f>
        <v>6</v>
      </c>
      <c r="S8" s="1">
        <f>IFERROR(VLOOKUP($A8,'WRL History'!AI$2:AJ$50,2,FALSE),"")</f>
        <v>6</v>
      </c>
      <c r="T8" s="1">
        <f>IFERROR(VLOOKUP($A8,'WRL History'!AK$2:AL$50,2,FALSE),"")</f>
        <v>6</v>
      </c>
      <c r="U8" s="1">
        <f>IFERROR(VLOOKUP($A8,'WRL History'!AM$2:AN$50,2,FALSE),"")</f>
        <v>6</v>
      </c>
      <c r="V8" s="1">
        <f>IFERROR(VLOOKUP($A8,'WRL History'!AO$2:AP$50,2,FALSE),"")</f>
        <v>6</v>
      </c>
      <c r="W8" s="1">
        <f>IFERROR(VLOOKUP($A8,'WRL History'!AQ$2:AR$50,2,FALSE),"")</f>
        <v>5</v>
      </c>
      <c r="X8" s="1" t="str">
        <f>IFERROR(VLOOKUP($A8,'WRL History'!AS$2:AT$50,2,FALSE),"")</f>
        <v/>
      </c>
      <c r="Y8" s="1" t="str">
        <f>IFERROR(VLOOKUP($A8,'WRL History'!AU$2:AV$50,2,FALSE),"")</f>
        <v/>
      </c>
      <c r="Z8" s="1" t="str">
        <f>IFERROR(VLOOKUP($A8,'WRL History'!AW$2:AX$50,2,FALSE),"")</f>
        <v/>
      </c>
      <c r="AA8" s="1" t="str">
        <f>IFERROR(VLOOKUP($A8,'WRL History'!AY$2:AZ$50,2,FALSE),"")</f>
        <v/>
      </c>
      <c r="AB8" s="1" t="str">
        <f>IFERROR(VLOOKUP($A8,'WRL History'!BA$2:BB$50,2,FALSE),"")</f>
        <v/>
      </c>
      <c r="AC8" s="1" t="str">
        <f>IFERROR(VLOOKUP($A8,'WRL History'!BC$2:BD$50,2,FALSE),"")</f>
        <v/>
      </c>
      <c r="AD8" s="1" t="str">
        <f>IFERROR(VLOOKUP($A8,'WRL History'!BE$2:BF$50,2,FALSE),"")</f>
        <v/>
      </c>
      <c r="AE8" s="1" t="str">
        <f>IFERROR(VLOOKUP($A8,'WRL History'!BG$2:BH$50,2,FALSE),"")</f>
        <v/>
      </c>
      <c r="AF8" s="1" t="str">
        <f>IFERROR(VLOOKUP($A8,'WRL History'!BI$2:BJ$50,2,FALSE),"")</f>
        <v/>
      </c>
      <c r="AG8" s="1" t="str">
        <f>IFERROR(VLOOKUP($A8,'WRL History'!BK$2:BL$50,2,FALSE),"")</f>
        <v/>
      </c>
      <c r="AH8" s="1" t="str">
        <f>IFERROR(VLOOKUP($A8,'WRL History'!BM$2:BN$50,2,FALSE),"")</f>
        <v/>
      </c>
      <c r="AI8" s="1" t="str">
        <f>IFERROR(VLOOKUP($A8,'WRL History'!BO$2:BP$50,2,FALSE),"")</f>
        <v/>
      </c>
      <c r="AJ8" s="1" t="str">
        <f>IFERROR(VLOOKUP($A8,'WRL History'!BQ$2:BR$50,2,FALSE),"")</f>
        <v/>
      </c>
      <c r="AK8" s="1" t="str">
        <f>IFERROR(VLOOKUP($A8,'WRL History'!BS$2:BT$50,2,FALSE),"")</f>
        <v/>
      </c>
      <c r="AL8" s="1" t="str">
        <f>IFERROR(VLOOKUP($A8,'WRL History'!BU$2:BV$50,2,FALSE),"")</f>
        <v/>
      </c>
      <c r="AM8" s="1" t="str">
        <f>IFERROR(VLOOKUP($A8,'WRL History'!BW$2:BX$50,2,FALSE),"")</f>
        <v/>
      </c>
      <c r="AN8" s="1" t="str">
        <f>IFERROR(VLOOKUP($A8,'WRL History'!BY$2:BZ$50,2,FALSE),"")</f>
        <v/>
      </c>
      <c r="AO8" s="1" t="str">
        <f>IFERROR(VLOOKUP($A8,'WRL History'!CA$2:CB$50,2,FALSE),"")</f>
        <v/>
      </c>
      <c r="AP8" s="1" t="str">
        <f>IFERROR(VLOOKUP($A8,'WRL History'!CC$2:CD$50,2,FALSE),"")</f>
        <v/>
      </c>
      <c r="AQ8" s="1" t="str">
        <f>IFERROR(VLOOKUP($A8,'WRL History'!CE$2:CF$50,2,FALSE),"")</f>
        <v/>
      </c>
      <c r="AR8" s="1" t="str">
        <f>IFERROR(VLOOKUP($A8,'WRL History'!CG$2:CH$50,2,FALSE),"")</f>
        <v/>
      </c>
      <c r="AS8" s="1" t="str">
        <f>IFERROR(VLOOKUP($A8,'WRL History'!CI$2:CJ$50,2,FALSE),"")</f>
        <v/>
      </c>
      <c r="AT8" s="1" t="str">
        <f>IFERROR(VLOOKUP($A8,'WRL History'!CK$2:CL$50,2,FALSE),"")</f>
        <v/>
      </c>
      <c r="AU8" s="1" t="str">
        <f>IFERROR(VLOOKUP($A8,'WRL History'!CM$2:CN$50,2,FALSE),"")</f>
        <v/>
      </c>
      <c r="AV8" s="1" t="str">
        <f>IFERROR(VLOOKUP($A8,'WRL History'!CO$2:CP$50,2,FALSE),"")</f>
        <v/>
      </c>
      <c r="AW8" s="1" t="str">
        <f>IFERROR(VLOOKUP($A8,'WRL History'!CQ$2:CR$50,2,FALSE),"")</f>
        <v/>
      </c>
      <c r="AX8" s="1" t="str">
        <f>IFERROR(VLOOKUP($A8,'WRL History'!CS$2:CT$50,2,FALSE),"")</f>
        <v/>
      </c>
      <c r="AY8" s="1" t="str">
        <f>IFERROR(VLOOKUP($A8,'WRL History'!CU$2:CV$50,2,FALSE),"")</f>
        <v/>
      </c>
      <c r="AZ8" s="1" t="str">
        <f>IFERROR(VLOOKUP($A8,'WRL History'!CW$2:CX$50,2,FALSE),"")</f>
        <v/>
      </c>
      <c r="BA8" s="1" t="str">
        <f>IFERROR(VLOOKUP($A8,'WRL History'!CY$2:CZ$50,2,FALSE),"")</f>
        <v/>
      </c>
      <c r="BB8" s="1" t="str">
        <f>IFERROR(VLOOKUP($A8,'WRL History'!DA$2:DB$50,2,FALSE),"")</f>
        <v/>
      </c>
      <c r="BC8" s="1" t="str">
        <f>IFERROR(VLOOKUP($A8,'WRL History'!DC$2:DD$50,2,FALSE),"")</f>
        <v/>
      </c>
      <c r="BD8" s="1" t="str">
        <f>IFERROR(VLOOKUP($A8,'WRL History'!DE$2:DF$50,2,FALSE),"")</f>
        <v/>
      </c>
      <c r="BE8" s="1" t="str">
        <f>IFERROR(VLOOKUP($A8,'WRL History'!DG$2:DH$50,2,FALSE),"")</f>
        <v/>
      </c>
      <c r="BF8" s="1" t="str">
        <f>IFERROR(VLOOKUP($A8,'WRL History'!DI$2:DJ$50,2,FALSE),"")</f>
        <v/>
      </c>
      <c r="BG8" s="1" t="str">
        <f>IFERROR(VLOOKUP($A8,'WRL History'!DK$2:DL$50,2,FALSE),"")</f>
        <v/>
      </c>
      <c r="BH8" s="1" t="str">
        <f>IFERROR(VLOOKUP($A8,'WRL History'!DM$2:DN$50,2,FALSE),"")</f>
        <v/>
      </c>
      <c r="BI8" s="1" t="str">
        <f>IFERROR(VLOOKUP($A8,'WRL History'!DO$2:DP$50,2,FALSE),"")</f>
        <v/>
      </c>
      <c r="BJ8" s="1" t="str">
        <f>IFERROR(VLOOKUP($A8,'WRL History'!DQ$2:DR$50,2,FALSE),"")</f>
        <v/>
      </c>
      <c r="BK8" s="1" t="str">
        <f>IFERROR(VLOOKUP($A8,'WRL History'!DS$2:DT$50,2,FALSE),"")</f>
        <v/>
      </c>
      <c r="BL8" s="1" t="str">
        <f>IFERROR(VLOOKUP($A8,'WRL History'!DU$2:DV$50,2,FALSE),"")</f>
        <v/>
      </c>
      <c r="BM8" s="1" t="str">
        <f>IFERROR(VLOOKUP($A8,'WRL History'!DW$2:DX$50,2,FALSE),"")</f>
        <v/>
      </c>
      <c r="BN8" s="1" t="str">
        <f>IFERROR(VLOOKUP($A8,'WRL History'!DY$2:DZ$50,2,FALSE),"")</f>
        <v/>
      </c>
      <c r="BO8" s="1" t="str">
        <f>IFERROR(VLOOKUP($A8,'WRL History'!EA$2:EB$50,2,FALSE),"")</f>
        <v/>
      </c>
      <c r="BP8" s="1" t="str">
        <f>IFERROR(VLOOKUP($A8,'WRL History'!EC$2:ED$50,2,FALSE),"")</f>
        <v/>
      </c>
      <c r="BQ8" s="1" t="str">
        <f>IFERROR(VLOOKUP($A8,'WRL History'!EE$2:EF$50,2,FALSE),"")</f>
        <v/>
      </c>
      <c r="BR8" s="1" t="str">
        <f>IFERROR(VLOOKUP($A8,'WRL History'!EG$2:EH$50,2,FALSE),"")</f>
        <v/>
      </c>
      <c r="BS8" s="1" t="str">
        <f>IFERROR(VLOOKUP($A8,'WRL History'!EI$2:EJ$50,2,FALSE),"")</f>
        <v/>
      </c>
      <c r="BT8" s="1" t="str">
        <f>IFERROR(VLOOKUP($A8,'WRL History'!EK$2:EL$50,2,FALSE),"")</f>
        <v/>
      </c>
      <c r="BU8" s="1" t="str">
        <f>IFERROR(VLOOKUP($A8,'WRL History'!EM$2:EN$50,2,FALSE),"")</f>
        <v/>
      </c>
      <c r="BV8" s="1" t="str">
        <f>IFERROR(VLOOKUP($A8,'WRL History'!EO$2:EP$50,2,FALSE),"")</f>
        <v/>
      </c>
      <c r="BW8" s="1" t="str">
        <f>IFERROR(VLOOKUP($A8,'WRL History'!EQ$2:ER$50,2,FALSE),"")</f>
        <v/>
      </c>
      <c r="BX8" s="1" t="str">
        <f>IFERROR(VLOOKUP($A8,'WRL History'!ES$2:ET$50,2,FALSE),"")</f>
        <v/>
      </c>
      <c r="BY8" s="1" t="str">
        <f>IFERROR(VLOOKUP($A8,'WRL History'!EU$2:EV$50,2,FALSE),"")</f>
        <v/>
      </c>
      <c r="BZ8" s="1" t="str">
        <f>IFERROR(VLOOKUP($A8,'WRL History'!EW$2:EX$50,2,FALSE),"")</f>
        <v/>
      </c>
      <c r="CA8" s="1" t="str">
        <f>IFERROR(VLOOKUP($A8,'WRL History'!EY$2:EZ$50,2,FALSE),"")</f>
        <v/>
      </c>
      <c r="CB8" s="1" t="str">
        <f>IFERROR(VLOOKUP($A8,'WRL History'!FA$2:FB$50,2,FALSE),"")</f>
        <v/>
      </c>
      <c r="CC8" s="1" t="str">
        <f>IFERROR(VLOOKUP($A8,'WRL History'!FC$2:FD$50,2,FALSE),"")</f>
        <v/>
      </c>
      <c r="CD8" s="1" t="str">
        <f>IFERROR(VLOOKUP($A8,'WRL History'!FE$2:FF$50,2,FALSE),"")</f>
        <v/>
      </c>
      <c r="CE8" s="1" t="str">
        <f>IFERROR(VLOOKUP($A8,'WRL History'!FG$2:FH$50,2,FALSE),"")</f>
        <v/>
      </c>
      <c r="CF8" s="1" t="str">
        <f>IFERROR(VLOOKUP($A8,'WRL History'!FI$2:FJ$50,2,FALSE),"")</f>
        <v/>
      </c>
      <c r="CG8" s="1" t="str">
        <f>IFERROR(VLOOKUP($A8,'WRL History'!FK$2:FL$50,2,FALSE),"")</f>
        <v/>
      </c>
      <c r="CH8" s="1" t="str">
        <f>IFERROR(VLOOKUP($A8,'WRL History'!FM$2:FN$50,2,FALSE),"")</f>
        <v/>
      </c>
      <c r="CI8" s="1" t="str">
        <f>IFERROR(VLOOKUP($A8,'WRL History'!FO$2:FP$50,2,FALSE),"")</f>
        <v/>
      </c>
      <c r="CJ8" s="1" t="str">
        <f>IFERROR(VLOOKUP($A8,'WRL History'!FQ$2:FR$50,2,FALSE),"")</f>
        <v/>
      </c>
      <c r="CK8" s="1" t="str">
        <f>IFERROR(VLOOKUP($A8,'WRL History'!FS$2:FT$50,2,FALSE),"")</f>
        <v/>
      </c>
      <c r="CL8" s="1" t="str">
        <f>IFERROR(VLOOKUP($A8,'WRL History'!FU$2:FV$50,2,FALSE),"")</f>
        <v/>
      </c>
      <c r="CM8" s="1" t="str">
        <f>IFERROR(VLOOKUP($A8,'WRL History'!FW$2:FX$50,2,FALSE),"")</f>
        <v/>
      </c>
      <c r="CN8" s="1" t="str">
        <f>IFERROR(VLOOKUP($A8,'WRL History'!FY$2:FZ$50,2,FALSE),"")</f>
        <v/>
      </c>
      <c r="CO8" s="1" t="str">
        <f>IFERROR(VLOOKUP($A8,'WRL History'!GA$2:GB$50,2,FALSE),"")</f>
        <v/>
      </c>
      <c r="CP8" s="1" t="str">
        <f>IFERROR(VLOOKUP($A8,'WRL History'!GC$2:GD$50,2,FALSE),"")</f>
        <v/>
      </c>
      <c r="CQ8" s="1" t="str">
        <f>IFERROR(VLOOKUP($A8,'WRL History'!GE$2:GF$50,2,FALSE),"")</f>
        <v/>
      </c>
      <c r="CR8" s="1" t="str">
        <f>IFERROR(VLOOKUP($A8,'WRL History'!GG$2:GH$50,2,FALSE),"")</f>
        <v/>
      </c>
      <c r="CS8" s="1" t="str">
        <f>IFERROR(VLOOKUP($A8,'WRL History'!GI$2:GJ$50,2,FALSE),"")</f>
        <v/>
      </c>
      <c r="CT8" s="1" t="str">
        <f>IFERROR(VLOOKUP($A8,'WRL History'!GK$2:GL$50,2,FALSE),"")</f>
        <v/>
      </c>
      <c r="CU8" s="1" t="str">
        <f>IFERROR(VLOOKUP($A8,'WRL History'!GM$2:GN$50,2,FALSE),"")</f>
        <v/>
      </c>
      <c r="CV8" s="1" t="str">
        <f>IFERROR(VLOOKUP($A8,'WRL History'!GO$2:GP$50,2,FALSE),"")</f>
        <v/>
      </c>
      <c r="CW8" s="1" t="str">
        <f>IFERROR(VLOOKUP($A8,'WRL History'!GQ$2:GR$50,2,FALSE),"")</f>
        <v/>
      </c>
      <c r="CX8" s="1" t="str">
        <f>IFERROR(VLOOKUP($A8,'WRL History'!GS$2:GT$50,2,FALSE),"")</f>
        <v/>
      </c>
      <c r="CY8" s="1" t="str">
        <f>IFERROR(VLOOKUP($A8,'WRL History'!GU$2:GV$50,2,FALSE),"")</f>
        <v/>
      </c>
      <c r="CZ8" s="1" t="str">
        <f>IFERROR(VLOOKUP($A8,'WRL History'!GW$2:GX$50,2,FALSE),"")</f>
        <v/>
      </c>
    </row>
    <row r="9" spans="1:104" x14ac:dyDescent="0.25">
      <c r="A9" s="5" t="s">
        <v>16</v>
      </c>
      <c r="B9" s="1">
        <f>IFERROR(VLOOKUP($A9,'WRL History'!A$2:B$50,2,FALSE),"")</f>
        <v>3</v>
      </c>
      <c r="C9" s="1">
        <f>IFERROR(VLOOKUP($A9,'WRL History'!C$2:D$50,2,FALSE),"")</f>
        <v>3</v>
      </c>
      <c r="D9" s="1">
        <f>IFERROR(VLOOKUP($A9,'WRL History'!E$2:F$50,2,FALSE),"")</f>
        <v>5</v>
      </c>
      <c r="E9" s="1">
        <f>IFERROR(VLOOKUP($A9,'WRL History'!G$2:H$50,2,FALSE),"")</f>
        <v>5</v>
      </c>
      <c r="F9" s="1">
        <f>IFERROR(VLOOKUP($A9,'WRL History'!I$2:J$50,2,FALSE),"")</f>
        <v>5</v>
      </c>
      <c r="G9" s="1">
        <f>IFERROR(VLOOKUP($A9,'WRL History'!K$2:L$50,2,FALSE),"")</f>
        <v>6</v>
      </c>
      <c r="H9" s="1">
        <f>IFERROR(VLOOKUP($A9,'WRL History'!M$2:N$50,2,FALSE),"")</f>
        <v>4</v>
      </c>
      <c r="I9" s="1">
        <f>IFERROR(VLOOKUP($A9,'WRL History'!O$2:P$50,2,FALSE),"")</f>
        <v>2</v>
      </c>
      <c r="J9" s="1">
        <f>IFERROR(VLOOKUP($A9,'WRL History'!Q$2:R$50,2,FALSE),"")</f>
        <v>5</v>
      </c>
      <c r="K9" s="1">
        <f>IFERROR(VLOOKUP($A9,'WRL History'!S$2:T$50,2,FALSE),"")</f>
        <v>5</v>
      </c>
      <c r="L9" s="1">
        <f>IFERROR(VLOOKUP($A9,'WRL History'!U$2:V$50,2,FALSE),"")</f>
        <v>5</v>
      </c>
      <c r="M9" s="1">
        <f>IFERROR(VLOOKUP($A9,'WRL History'!W$2:X$50,2,FALSE),"")</f>
        <v>5</v>
      </c>
      <c r="N9" s="1">
        <f>IFERROR(VLOOKUP($A9,'WRL History'!Y$2:Z$50,2,FALSE),"")</f>
        <v>3</v>
      </c>
      <c r="O9" s="1">
        <f>IFERROR(VLOOKUP($A9,'WRL History'!AA$2:AB$50,2,FALSE),"")</f>
        <v>3</v>
      </c>
      <c r="P9" s="1">
        <f>IFERROR(VLOOKUP($A9,'WRL History'!AC$2:AD$50,2,FALSE),"")</f>
        <v>3</v>
      </c>
      <c r="Q9" s="1">
        <f>IFERROR(VLOOKUP($A9,'WRL History'!AE$2:AF$50,2,FALSE),"")</f>
        <v>2</v>
      </c>
      <c r="R9" s="1">
        <f>IFERROR(VLOOKUP($A9,'WRL History'!AG$2:AH$50,2,FALSE),"")</f>
        <v>4</v>
      </c>
      <c r="S9" s="1">
        <f>IFERROR(VLOOKUP($A9,'WRL History'!AI$2:AJ$50,2,FALSE),"")</f>
        <v>4</v>
      </c>
      <c r="T9" s="1">
        <f>IFERROR(VLOOKUP($A9,'WRL History'!AK$2:AL$50,2,FALSE),"")</f>
        <v>4</v>
      </c>
      <c r="U9" s="1">
        <f>IFERROR(VLOOKUP($A9,'WRL History'!AM$2:AN$50,2,FALSE),"")</f>
        <v>4</v>
      </c>
      <c r="V9" s="1">
        <f>IFERROR(VLOOKUP($A9,'WRL History'!AO$2:AP$50,2,FALSE),"")</f>
        <v>4</v>
      </c>
      <c r="W9" s="1">
        <f>IFERROR(VLOOKUP($A9,'WRL History'!AQ$2:AR$50,2,FALSE),"")</f>
        <v>3</v>
      </c>
      <c r="X9" s="1" t="str">
        <f>IFERROR(VLOOKUP($A9,'WRL History'!AS$2:AT$50,2,FALSE),"")</f>
        <v/>
      </c>
      <c r="Y9" s="1" t="str">
        <f>IFERROR(VLOOKUP($A9,'WRL History'!AU$2:AV$50,2,FALSE),"")</f>
        <v/>
      </c>
      <c r="Z9" s="1" t="str">
        <f>IFERROR(VLOOKUP($A9,'WRL History'!AW$2:AX$50,2,FALSE),"")</f>
        <v/>
      </c>
      <c r="AA9" s="1" t="str">
        <f>IFERROR(VLOOKUP($A9,'WRL History'!AY$2:AZ$50,2,FALSE),"")</f>
        <v/>
      </c>
      <c r="AB9" s="1" t="str">
        <f>IFERROR(VLOOKUP($A9,'WRL History'!BA$2:BB$50,2,FALSE),"")</f>
        <v/>
      </c>
      <c r="AC9" s="1" t="str">
        <f>IFERROR(VLOOKUP($A9,'WRL History'!BC$2:BD$50,2,FALSE),"")</f>
        <v/>
      </c>
      <c r="AD9" s="1" t="str">
        <f>IFERROR(VLOOKUP($A9,'WRL History'!BE$2:BF$50,2,FALSE),"")</f>
        <v/>
      </c>
      <c r="AE9" s="1" t="str">
        <f>IFERROR(VLOOKUP($A9,'WRL History'!BG$2:BH$50,2,FALSE),"")</f>
        <v/>
      </c>
      <c r="AF9" s="1" t="str">
        <f>IFERROR(VLOOKUP($A9,'WRL History'!BI$2:BJ$50,2,FALSE),"")</f>
        <v/>
      </c>
      <c r="AG9" s="1" t="str">
        <f>IFERROR(VLOOKUP($A9,'WRL History'!BK$2:BL$50,2,FALSE),"")</f>
        <v/>
      </c>
      <c r="AH9" s="1" t="str">
        <f>IFERROR(VLOOKUP($A9,'WRL History'!BM$2:BN$50,2,FALSE),"")</f>
        <v/>
      </c>
      <c r="AI9" s="1" t="str">
        <f>IFERROR(VLOOKUP($A9,'WRL History'!BO$2:BP$50,2,FALSE),"")</f>
        <v/>
      </c>
      <c r="AJ9" s="1" t="str">
        <f>IFERROR(VLOOKUP($A9,'WRL History'!BQ$2:BR$50,2,FALSE),"")</f>
        <v/>
      </c>
      <c r="AK9" s="1" t="str">
        <f>IFERROR(VLOOKUP($A9,'WRL History'!BS$2:BT$50,2,FALSE),"")</f>
        <v/>
      </c>
      <c r="AL9" s="1" t="str">
        <f>IFERROR(VLOOKUP($A9,'WRL History'!BU$2:BV$50,2,FALSE),"")</f>
        <v/>
      </c>
      <c r="AM9" s="1" t="str">
        <f>IFERROR(VLOOKUP($A9,'WRL History'!BW$2:BX$50,2,FALSE),"")</f>
        <v/>
      </c>
      <c r="AN9" s="1" t="str">
        <f>IFERROR(VLOOKUP($A9,'WRL History'!BY$2:BZ$50,2,FALSE),"")</f>
        <v/>
      </c>
      <c r="AO9" s="1" t="str">
        <f>IFERROR(VLOOKUP($A9,'WRL History'!CA$2:CB$50,2,FALSE),"")</f>
        <v/>
      </c>
      <c r="AP9" s="1" t="str">
        <f>IFERROR(VLOOKUP($A9,'WRL History'!CC$2:CD$50,2,FALSE),"")</f>
        <v/>
      </c>
      <c r="AQ9" s="1" t="str">
        <f>IFERROR(VLOOKUP($A9,'WRL History'!CE$2:CF$50,2,FALSE),"")</f>
        <v/>
      </c>
      <c r="AR9" s="1" t="str">
        <f>IFERROR(VLOOKUP($A9,'WRL History'!CG$2:CH$50,2,FALSE),"")</f>
        <v/>
      </c>
      <c r="AS9" s="1" t="str">
        <f>IFERROR(VLOOKUP($A9,'WRL History'!CI$2:CJ$50,2,FALSE),"")</f>
        <v/>
      </c>
      <c r="AT9" s="1" t="str">
        <f>IFERROR(VLOOKUP($A9,'WRL History'!CK$2:CL$50,2,FALSE),"")</f>
        <v/>
      </c>
      <c r="AU9" s="1" t="str">
        <f>IFERROR(VLOOKUP($A9,'WRL History'!CM$2:CN$50,2,FALSE),"")</f>
        <v/>
      </c>
      <c r="AV9" s="1" t="str">
        <f>IFERROR(VLOOKUP($A9,'WRL History'!CO$2:CP$50,2,FALSE),"")</f>
        <v/>
      </c>
      <c r="AW9" s="1" t="str">
        <f>IFERROR(VLOOKUP($A9,'WRL History'!CQ$2:CR$50,2,FALSE),"")</f>
        <v/>
      </c>
      <c r="AX9" s="1" t="str">
        <f>IFERROR(VLOOKUP($A9,'WRL History'!CS$2:CT$50,2,FALSE),"")</f>
        <v/>
      </c>
      <c r="AY9" s="1" t="str">
        <f>IFERROR(VLOOKUP($A9,'WRL History'!CU$2:CV$50,2,FALSE),"")</f>
        <v/>
      </c>
      <c r="AZ9" s="1" t="str">
        <f>IFERROR(VLOOKUP($A9,'WRL History'!CW$2:CX$50,2,FALSE),"")</f>
        <v/>
      </c>
      <c r="BA9" s="1" t="str">
        <f>IFERROR(VLOOKUP($A9,'WRL History'!CY$2:CZ$50,2,FALSE),"")</f>
        <v/>
      </c>
      <c r="BB9" s="1" t="str">
        <f>IFERROR(VLOOKUP($A9,'WRL History'!DA$2:DB$50,2,FALSE),"")</f>
        <v/>
      </c>
      <c r="BC9" s="1" t="str">
        <f>IFERROR(VLOOKUP($A9,'WRL History'!DC$2:DD$50,2,FALSE),"")</f>
        <v/>
      </c>
      <c r="BD9" s="1" t="str">
        <f>IFERROR(VLOOKUP($A9,'WRL History'!DE$2:DF$50,2,FALSE),"")</f>
        <v/>
      </c>
      <c r="BE9" s="1" t="str">
        <f>IFERROR(VLOOKUP($A9,'WRL History'!DG$2:DH$50,2,FALSE),"")</f>
        <v/>
      </c>
      <c r="BF9" s="1" t="str">
        <f>IFERROR(VLOOKUP($A9,'WRL History'!DI$2:DJ$50,2,FALSE),"")</f>
        <v/>
      </c>
      <c r="BG9" s="1" t="str">
        <f>IFERROR(VLOOKUP($A9,'WRL History'!DK$2:DL$50,2,FALSE),"")</f>
        <v/>
      </c>
      <c r="BH9" s="1" t="str">
        <f>IFERROR(VLOOKUP($A9,'WRL History'!DM$2:DN$50,2,FALSE),"")</f>
        <v/>
      </c>
      <c r="BI9" s="1" t="str">
        <f>IFERROR(VLOOKUP($A9,'WRL History'!DO$2:DP$50,2,FALSE),"")</f>
        <v/>
      </c>
      <c r="BJ9" s="1" t="str">
        <f>IFERROR(VLOOKUP($A9,'WRL History'!DQ$2:DR$50,2,FALSE),"")</f>
        <v/>
      </c>
      <c r="BK9" s="1" t="str">
        <f>IFERROR(VLOOKUP($A9,'WRL History'!DS$2:DT$50,2,FALSE),"")</f>
        <v/>
      </c>
      <c r="BL9" s="1" t="str">
        <f>IFERROR(VLOOKUP($A9,'WRL History'!DU$2:DV$50,2,FALSE),"")</f>
        <v/>
      </c>
      <c r="BM9" s="1" t="str">
        <f>IFERROR(VLOOKUP($A9,'WRL History'!DW$2:DX$50,2,FALSE),"")</f>
        <v/>
      </c>
      <c r="BN9" s="1" t="str">
        <f>IFERROR(VLOOKUP($A9,'WRL History'!DY$2:DZ$50,2,FALSE),"")</f>
        <v/>
      </c>
      <c r="BO9" s="1" t="str">
        <f>IFERROR(VLOOKUP($A9,'WRL History'!EA$2:EB$50,2,FALSE),"")</f>
        <v/>
      </c>
      <c r="BP9" s="1" t="str">
        <f>IFERROR(VLOOKUP($A9,'WRL History'!EC$2:ED$50,2,FALSE),"")</f>
        <v/>
      </c>
      <c r="BQ9" s="1" t="str">
        <f>IFERROR(VLOOKUP($A9,'WRL History'!EE$2:EF$50,2,FALSE),"")</f>
        <v/>
      </c>
      <c r="BR9" s="1" t="str">
        <f>IFERROR(VLOOKUP($A9,'WRL History'!EG$2:EH$50,2,FALSE),"")</f>
        <v/>
      </c>
      <c r="BS9" s="1" t="str">
        <f>IFERROR(VLOOKUP($A9,'WRL History'!EI$2:EJ$50,2,FALSE),"")</f>
        <v/>
      </c>
      <c r="BT9" s="1" t="str">
        <f>IFERROR(VLOOKUP($A9,'WRL History'!EK$2:EL$50,2,FALSE),"")</f>
        <v/>
      </c>
      <c r="BU9" s="1" t="str">
        <f>IFERROR(VLOOKUP($A9,'WRL History'!EM$2:EN$50,2,FALSE),"")</f>
        <v/>
      </c>
      <c r="BV9" s="1" t="str">
        <f>IFERROR(VLOOKUP($A9,'WRL History'!EO$2:EP$50,2,FALSE),"")</f>
        <v/>
      </c>
      <c r="BW9" s="1" t="str">
        <f>IFERROR(VLOOKUP($A9,'WRL History'!EQ$2:ER$50,2,FALSE),"")</f>
        <v/>
      </c>
      <c r="BX9" s="1" t="str">
        <f>IFERROR(VLOOKUP($A9,'WRL History'!ES$2:ET$50,2,FALSE),"")</f>
        <v/>
      </c>
      <c r="BY9" s="1" t="str">
        <f>IFERROR(VLOOKUP($A9,'WRL History'!EU$2:EV$50,2,FALSE),"")</f>
        <v/>
      </c>
      <c r="BZ9" s="1" t="str">
        <f>IFERROR(VLOOKUP($A9,'WRL History'!EW$2:EX$50,2,FALSE),"")</f>
        <v/>
      </c>
      <c r="CA9" s="1" t="str">
        <f>IFERROR(VLOOKUP($A9,'WRL History'!EY$2:EZ$50,2,FALSE),"")</f>
        <v/>
      </c>
      <c r="CB9" s="1" t="str">
        <f>IFERROR(VLOOKUP($A9,'WRL History'!FA$2:FB$50,2,FALSE),"")</f>
        <v/>
      </c>
      <c r="CC9" s="1" t="str">
        <f>IFERROR(VLOOKUP($A9,'WRL History'!FC$2:FD$50,2,FALSE),"")</f>
        <v/>
      </c>
      <c r="CD9" s="1" t="str">
        <f>IFERROR(VLOOKUP($A9,'WRL History'!FE$2:FF$50,2,FALSE),"")</f>
        <v/>
      </c>
      <c r="CE9" s="1" t="str">
        <f>IFERROR(VLOOKUP($A9,'WRL History'!FG$2:FH$50,2,FALSE),"")</f>
        <v/>
      </c>
      <c r="CF9" s="1" t="str">
        <f>IFERROR(VLOOKUP($A9,'WRL History'!FI$2:FJ$50,2,FALSE),"")</f>
        <v/>
      </c>
      <c r="CG9" s="1" t="str">
        <f>IFERROR(VLOOKUP($A9,'WRL History'!FK$2:FL$50,2,FALSE),"")</f>
        <v/>
      </c>
      <c r="CH9" s="1" t="str">
        <f>IFERROR(VLOOKUP($A9,'WRL History'!FM$2:FN$50,2,FALSE),"")</f>
        <v/>
      </c>
      <c r="CI9" s="1" t="str">
        <f>IFERROR(VLOOKUP($A9,'WRL History'!FO$2:FP$50,2,FALSE),"")</f>
        <v/>
      </c>
      <c r="CJ9" s="1" t="str">
        <f>IFERROR(VLOOKUP($A9,'WRL History'!FQ$2:FR$50,2,FALSE),"")</f>
        <v/>
      </c>
      <c r="CK9" s="1" t="str">
        <f>IFERROR(VLOOKUP($A9,'WRL History'!FS$2:FT$50,2,FALSE),"")</f>
        <v/>
      </c>
      <c r="CL9" s="1" t="str">
        <f>IFERROR(VLOOKUP($A9,'WRL History'!FU$2:FV$50,2,FALSE),"")</f>
        <v/>
      </c>
      <c r="CM9" s="1" t="str">
        <f>IFERROR(VLOOKUP($A9,'WRL History'!FW$2:FX$50,2,FALSE),"")</f>
        <v/>
      </c>
      <c r="CN9" s="1" t="str">
        <f>IFERROR(VLOOKUP($A9,'WRL History'!FY$2:FZ$50,2,FALSE),"")</f>
        <v/>
      </c>
      <c r="CO9" s="1" t="str">
        <f>IFERROR(VLOOKUP($A9,'WRL History'!GA$2:GB$50,2,FALSE),"")</f>
        <v/>
      </c>
      <c r="CP9" s="1" t="str">
        <f>IFERROR(VLOOKUP($A9,'WRL History'!GC$2:GD$50,2,FALSE),"")</f>
        <v/>
      </c>
      <c r="CQ9" s="1" t="str">
        <f>IFERROR(VLOOKUP($A9,'WRL History'!GE$2:GF$50,2,FALSE),"")</f>
        <v/>
      </c>
      <c r="CR9" s="1" t="str">
        <f>IFERROR(VLOOKUP($A9,'WRL History'!GG$2:GH$50,2,FALSE),"")</f>
        <v/>
      </c>
      <c r="CS9" s="1" t="str">
        <f>IFERROR(VLOOKUP($A9,'WRL History'!GI$2:GJ$50,2,FALSE),"")</f>
        <v/>
      </c>
      <c r="CT9" s="1" t="str">
        <f>IFERROR(VLOOKUP($A9,'WRL History'!GK$2:GL$50,2,FALSE),"")</f>
        <v/>
      </c>
      <c r="CU9" s="1" t="str">
        <f>IFERROR(VLOOKUP($A9,'WRL History'!GM$2:GN$50,2,FALSE),"")</f>
        <v/>
      </c>
      <c r="CV9" s="1" t="str">
        <f>IFERROR(VLOOKUP($A9,'WRL History'!GO$2:GP$50,2,FALSE),"")</f>
        <v/>
      </c>
      <c r="CW9" s="1" t="str">
        <f>IFERROR(VLOOKUP($A9,'WRL History'!GQ$2:GR$50,2,FALSE),"")</f>
        <v/>
      </c>
      <c r="CX9" s="1" t="str">
        <f>IFERROR(VLOOKUP($A9,'WRL History'!GS$2:GT$50,2,FALSE),"")</f>
        <v/>
      </c>
      <c r="CY9" s="1" t="str">
        <f>IFERROR(VLOOKUP($A9,'WRL History'!GU$2:GV$50,2,FALSE),"")</f>
        <v/>
      </c>
      <c r="CZ9" s="1" t="str">
        <f>IFERROR(VLOOKUP($A9,'WRL History'!GW$2:GX$50,2,FALSE),"")</f>
        <v/>
      </c>
    </row>
    <row r="10" spans="1:104" x14ac:dyDescent="0.25">
      <c r="A10" s="5" t="s">
        <v>18</v>
      </c>
      <c r="B10" s="1">
        <f>IFERROR(VLOOKUP($A10,'WRL History'!A$2:B$50,2,FALSE),"")</f>
        <v>1</v>
      </c>
      <c r="C10" s="1">
        <f>IFERROR(VLOOKUP($A10,'WRL History'!C$2:D$50,2,FALSE),"")</f>
        <v>1</v>
      </c>
      <c r="D10" s="1">
        <f>IFERROR(VLOOKUP($A10,'WRL History'!E$2:F$50,2,FALSE),"")</f>
        <v>2</v>
      </c>
      <c r="E10" s="1">
        <f>IFERROR(VLOOKUP($A10,'WRL History'!G$2:H$50,2,FALSE),"")</f>
        <v>2</v>
      </c>
      <c r="F10" s="1">
        <f>IFERROR(VLOOKUP($A10,'WRL History'!I$2:J$50,2,FALSE),"")</f>
        <v>1</v>
      </c>
      <c r="G10" s="1">
        <f>IFERROR(VLOOKUP($A10,'WRL History'!K$2:L$50,2,FALSE),"")</f>
        <v>1</v>
      </c>
      <c r="H10" s="1">
        <f>IFERROR(VLOOKUP($A10,'WRL History'!M$2:N$50,2,FALSE),"")</f>
        <v>1</v>
      </c>
      <c r="I10" s="1">
        <f>IFERROR(VLOOKUP($A10,'WRL History'!O$2:P$50,2,FALSE),"")</f>
        <v>1</v>
      </c>
      <c r="J10" s="1">
        <f>IFERROR(VLOOKUP($A10,'WRL History'!Q$2:R$50,2,FALSE),"")</f>
        <v>2</v>
      </c>
      <c r="K10" s="1">
        <f>IFERROR(VLOOKUP($A10,'WRL History'!S$2:T$50,2,FALSE),"")</f>
        <v>2</v>
      </c>
      <c r="L10" s="1">
        <f>IFERROR(VLOOKUP($A10,'WRL History'!U$2:V$50,2,FALSE),"")</f>
        <v>2</v>
      </c>
      <c r="M10" s="1">
        <f>IFERROR(VLOOKUP($A10,'WRL History'!W$2:X$50,2,FALSE),"")</f>
        <v>2</v>
      </c>
      <c r="N10" s="1">
        <f>IFERROR(VLOOKUP($A10,'WRL History'!Y$2:Z$50,2,FALSE),"")</f>
        <v>5</v>
      </c>
      <c r="O10" s="1">
        <f>IFERROR(VLOOKUP($A10,'WRL History'!AA$2:AB$50,2,FALSE),"")</f>
        <v>5</v>
      </c>
      <c r="P10" s="1">
        <f>IFERROR(VLOOKUP($A10,'WRL History'!AC$2:AD$50,2,FALSE),"")</f>
        <v>5</v>
      </c>
      <c r="Q10" s="1">
        <f>IFERROR(VLOOKUP($A10,'WRL History'!AE$2:AF$50,2,FALSE),"")</f>
        <v>1</v>
      </c>
      <c r="R10" s="1">
        <f>IFERROR(VLOOKUP($A10,'WRL History'!AG$2:AH$50,2,FALSE),"")</f>
        <v>2</v>
      </c>
      <c r="S10" s="1">
        <f>IFERROR(VLOOKUP($A10,'WRL History'!AI$2:AJ$50,2,FALSE),"")</f>
        <v>2</v>
      </c>
      <c r="T10" s="1">
        <f>IFERROR(VLOOKUP($A10,'WRL History'!AK$2:AL$50,2,FALSE),"")</f>
        <v>2</v>
      </c>
      <c r="U10" s="1">
        <f>IFERROR(VLOOKUP($A10,'WRL History'!AM$2:AN$50,2,FALSE),"")</f>
        <v>2</v>
      </c>
      <c r="V10" s="1">
        <f>IFERROR(VLOOKUP($A10,'WRL History'!AO$2:AP$50,2,FALSE),"")</f>
        <v>3</v>
      </c>
      <c r="W10" s="1">
        <f>IFERROR(VLOOKUP($A10,'WRL History'!AQ$2:AR$50,2,FALSE),"")</f>
        <v>1</v>
      </c>
      <c r="X10" s="1" t="str">
        <f>IFERROR(VLOOKUP($A10,'WRL History'!AS$2:AT$50,2,FALSE),"")</f>
        <v/>
      </c>
      <c r="Y10" s="1" t="str">
        <f>IFERROR(VLOOKUP($A10,'WRL History'!AU$2:AV$50,2,FALSE),"")</f>
        <v/>
      </c>
      <c r="Z10" s="1" t="str">
        <f>IFERROR(VLOOKUP($A10,'WRL History'!AW$2:AX$50,2,FALSE),"")</f>
        <v/>
      </c>
      <c r="AA10" s="1" t="str">
        <f>IFERROR(VLOOKUP($A10,'WRL History'!AY$2:AZ$50,2,FALSE),"")</f>
        <v/>
      </c>
      <c r="AB10" s="1" t="str">
        <f>IFERROR(VLOOKUP($A10,'WRL History'!BA$2:BB$50,2,FALSE),"")</f>
        <v/>
      </c>
      <c r="AC10" s="1" t="str">
        <f>IFERROR(VLOOKUP($A10,'WRL History'!BC$2:BD$50,2,FALSE),"")</f>
        <v/>
      </c>
      <c r="AD10" s="1" t="str">
        <f>IFERROR(VLOOKUP($A10,'WRL History'!BE$2:BF$50,2,FALSE),"")</f>
        <v/>
      </c>
      <c r="AE10" s="1" t="str">
        <f>IFERROR(VLOOKUP($A10,'WRL History'!BG$2:BH$50,2,FALSE),"")</f>
        <v/>
      </c>
      <c r="AF10" s="1" t="str">
        <f>IFERROR(VLOOKUP($A10,'WRL History'!BI$2:BJ$50,2,FALSE),"")</f>
        <v/>
      </c>
      <c r="AG10" s="1" t="str">
        <f>IFERROR(VLOOKUP($A10,'WRL History'!BK$2:BL$50,2,FALSE),"")</f>
        <v/>
      </c>
      <c r="AH10" s="1" t="str">
        <f>IFERROR(VLOOKUP($A10,'WRL History'!BM$2:BN$50,2,FALSE),"")</f>
        <v/>
      </c>
      <c r="AI10" s="1" t="str">
        <f>IFERROR(VLOOKUP($A10,'WRL History'!BO$2:BP$50,2,FALSE),"")</f>
        <v/>
      </c>
      <c r="AJ10" s="1" t="str">
        <f>IFERROR(VLOOKUP($A10,'WRL History'!BQ$2:BR$50,2,FALSE),"")</f>
        <v/>
      </c>
      <c r="AK10" s="1" t="str">
        <f>IFERROR(VLOOKUP($A10,'WRL History'!BS$2:BT$50,2,FALSE),"")</f>
        <v/>
      </c>
      <c r="AL10" s="1" t="str">
        <f>IFERROR(VLOOKUP($A10,'WRL History'!BU$2:BV$50,2,FALSE),"")</f>
        <v/>
      </c>
      <c r="AM10" s="1" t="str">
        <f>IFERROR(VLOOKUP($A10,'WRL History'!BW$2:BX$50,2,FALSE),"")</f>
        <v/>
      </c>
      <c r="AN10" s="1" t="str">
        <f>IFERROR(VLOOKUP($A10,'WRL History'!BY$2:BZ$50,2,FALSE),"")</f>
        <v/>
      </c>
      <c r="AO10" s="1" t="str">
        <f>IFERROR(VLOOKUP($A10,'WRL History'!CA$2:CB$50,2,FALSE),"")</f>
        <v/>
      </c>
      <c r="AP10" s="1" t="str">
        <f>IFERROR(VLOOKUP($A10,'WRL History'!CC$2:CD$50,2,FALSE),"")</f>
        <v/>
      </c>
      <c r="AQ10" s="1" t="str">
        <f>IFERROR(VLOOKUP($A10,'WRL History'!CE$2:CF$50,2,FALSE),"")</f>
        <v/>
      </c>
      <c r="AR10" s="1" t="str">
        <f>IFERROR(VLOOKUP($A10,'WRL History'!CG$2:CH$50,2,FALSE),"")</f>
        <v/>
      </c>
      <c r="AS10" s="1" t="str">
        <f>IFERROR(VLOOKUP($A10,'WRL History'!CI$2:CJ$50,2,FALSE),"")</f>
        <v/>
      </c>
      <c r="AT10" s="1" t="str">
        <f>IFERROR(VLOOKUP($A10,'WRL History'!CK$2:CL$50,2,FALSE),"")</f>
        <v/>
      </c>
      <c r="AU10" s="1" t="str">
        <f>IFERROR(VLOOKUP($A10,'WRL History'!CM$2:CN$50,2,FALSE),"")</f>
        <v/>
      </c>
      <c r="AV10" s="1" t="str">
        <f>IFERROR(VLOOKUP($A10,'WRL History'!CO$2:CP$50,2,FALSE),"")</f>
        <v/>
      </c>
      <c r="AW10" s="1" t="str">
        <f>IFERROR(VLOOKUP($A10,'WRL History'!CQ$2:CR$50,2,FALSE),"")</f>
        <v/>
      </c>
      <c r="AX10" s="1" t="str">
        <f>IFERROR(VLOOKUP($A10,'WRL History'!CS$2:CT$50,2,FALSE),"")</f>
        <v/>
      </c>
      <c r="AY10" s="1" t="str">
        <f>IFERROR(VLOOKUP($A10,'WRL History'!CU$2:CV$50,2,FALSE),"")</f>
        <v/>
      </c>
      <c r="AZ10" s="1" t="str">
        <f>IFERROR(VLOOKUP($A10,'WRL History'!CW$2:CX$50,2,FALSE),"")</f>
        <v/>
      </c>
      <c r="BA10" s="1" t="str">
        <f>IFERROR(VLOOKUP($A10,'WRL History'!CY$2:CZ$50,2,FALSE),"")</f>
        <v/>
      </c>
      <c r="BB10" s="1" t="str">
        <f>IFERROR(VLOOKUP($A10,'WRL History'!DA$2:DB$50,2,FALSE),"")</f>
        <v/>
      </c>
      <c r="BC10" s="1" t="str">
        <f>IFERROR(VLOOKUP($A10,'WRL History'!DC$2:DD$50,2,FALSE),"")</f>
        <v/>
      </c>
      <c r="BD10" s="1" t="str">
        <f>IFERROR(VLOOKUP($A10,'WRL History'!DE$2:DF$50,2,FALSE),"")</f>
        <v/>
      </c>
      <c r="BE10" s="1" t="str">
        <f>IFERROR(VLOOKUP($A10,'WRL History'!DG$2:DH$50,2,FALSE),"")</f>
        <v/>
      </c>
      <c r="BF10" s="1" t="str">
        <f>IFERROR(VLOOKUP($A10,'WRL History'!DI$2:DJ$50,2,FALSE),"")</f>
        <v/>
      </c>
      <c r="BG10" s="1" t="str">
        <f>IFERROR(VLOOKUP($A10,'WRL History'!DK$2:DL$50,2,FALSE),"")</f>
        <v/>
      </c>
      <c r="BH10" s="1" t="str">
        <f>IFERROR(VLOOKUP($A10,'WRL History'!DM$2:DN$50,2,FALSE),"")</f>
        <v/>
      </c>
      <c r="BI10" s="1" t="str">
        <f>IFERROR(VLOOKUP($A10,'WRL History'!DO$2:DP$50,2,FALSE),"")</f>
        <v/>
      </c>
      <c r="BJ10" s="1" t="str">
        <f>IFERROR(VLOOKUP($A10,'WRL History'!DQ$2:DR$50,2,FALSE),"")</f>
        <v/>
      </c>
      <c r="BK10" s="1" t="str">
        <f>IFERROR(VLOOKUP($A10,'WRL History'!DS$2:DT$50,2,FALSE),"")</f>
        <v/>
      </c>
      <c r="BL10" s="1" t="str">
        <f>IFERROR(VLOOKUP($A10,'WRL History'!DU$2:DV$50,2,FALSE),"")</f>
        <v/>
      </c>
      <c r="BM10" s="1" t="str">
        <f>IFERROR(VLOOKUP($A10,'WRL History'!DW$2:DX$50,2,FALSE),"")</f>
        <v/>
      </c>
      <c r="BN10" s="1" t="str">
        <f>IFERROR(VLOOKUP($A10,'WRL History'!DY$2:DZ$50,2,FALSE),"")</f>
        <v/>
      </c>
      <c r="BO10" s="1" t="str">
        <f>IFERROR(VLOOKUP($A10,'WRL History'!EA$2:EB$50,2,FALSE),"")</f>
        <v/>
      </c>
      <c r="BP10" s="1" t="str">
        <f>IFERROR(VLOOKUP($A10,'WRL History'!EC$2:ED$50,2,FALSE),"")</f>
        <v/>
      </c>
      <c r="BQ10" s="1" t="str">
        <f>IFERROR(VLOOKUP($A10,'WRL History'!EE$2:EF$50,2,FALSE),"")</f>
        <v/>
      </c>
      <c r="BR10" s="1" t="str">
        <f>IFERROR(VLOOKUP($A10,'WRL History'!EG$2:EH$50,2,FALSE),"")</f>
        <v/>
      </c>
      <c r="BS10" s="1" t="str">
        <f>IFERROR(VLOOKUP($A10,'WRL History'!EI$2:EJ$50,2,FALSE),"")</f>
        <v/>
      </c>
      <c r="BT10" s="1" t="str">
        <f>IFERROR(VLOOKUP($A10,'WRL History'!EK$2:EL$50,2,FALSE),"")</f>
        <v/>
      </c>
      <c r="BU10" s="1" t="str">
        <f>IFERROR(VLOOKUP($A10,'WRL History'!EM$2:EN$50,2,FALSE),"")</f>
        <v/>
      </c>
      <c r="BV10" s="1" t="str">
        <f>IFERROR(VLOOKUP($A10,'WRL History'!EO$2:EP$50,2,FALSE),"")</f>
        <v/>
      </c>
      <c r="BW10" s="1" t="str">
        <f>IFERROR(VLOOKUP($A10,'WRL History'!EQ$2:ER$50,2,FALSE),"")</f>
        <v/>
      </c>
      <c r="BX10" s="1" t="str">
        <f>IFERROR(VLOOKUP($A10,'WRL History'!ES$2:ET$50,2,FALSE),"")</f>
        <v/>
      </c>
      <c r="BY10" s="1" t="str">
        <f>IFERROR(VLOOKUP($A10,'WRL History'!EU$2:EV$50,2,FALSE),"")</f>
        <v/>
      </c>
      <c r="BZ10" s="1" t="str">
        <f>IFERROR(VLOOKUP($A10,'WRL History'!EW$2:EX$50,2,FALSE),"")</f>
        <v/>
      </c>
      <c r="CA10" s="1" t="str">
        <f>IFERROR(VLOOKUP($A10,'WRL History'!EY$2:EZ$50,2,FALSE),"")</f>
        <v/>
      </c>
      <c r="CB10" s="1" t="str">
        <f>IFERROR(VLOOKUP($A10,'WRL History'!FA$2:FB$50,2,FALSE),"")</f>
        <v/>
      </c>
      <c r="CC10" s="1" t="str">
        <f>IFERROR(VLOOKUP($A10,'WRL History'!FC$2:FD$50,2,FALSE),"")</f>
        <v/>
      </c>
      <c r="CD10" s="1" t="str">
        <f>IFERROR(VLOOKUP($A10,'WRL History'!FE$2:FF$50,2,FALSE),"")</f>
        <v/>
      </c>
      <c r="CE10" s="1" t="str">
        <f>IFERROR(VLOOKUP($A10,'WRL History'!FG$2:FH$50,2,FALSE),"")</f>
        <v/>
      </c>
      <c r="CF10" s="1" t="str">
        <f>IFERROR(VLOOKUP($A10,'WRL History'!FI$2:FJ$50,2,FALSE),"")</f>
        <v/>
      </c>
      <c r="CG10" s="1" t="str">
        <f>IFERROR(VLOOKUP($A10,'WRL History'!FK$2:FL$50,2,FALSE),"")</f>
        <v/>
      </c>
      <c r="CH10" s="1" t="str">
        <f>IFERROR(VLOOKUP($A10,'WRL History'!FM$2:FN$50,2,FALSE),"")</f>
        <v/>
      </c>
      <c r="CI10" s="1" t="str">
        <f>IFERROR(VLOOKUP($A10,'WRL History'!FO$2:FP$50,2,FALSE),"")</f>
        <v/>
      </c>
      <c r="CJ10" s="1" t="str">
        <f>IFERROR(VLOOKUP($A10,'WRL History'!FQ$2:FR$50,2,FALSE),"")</f>
        <v/>
      </c>
      <c r="CK10" s="1" t="str">
        <f>IFERROR(VLOOKUP($A10,'WRL History'!FS$2:FT$50,2,FALSE),"")</f>
        <v/>
      </c>
      <c r="CL10" s="1" t="str">
        <f>IFERROR(VLOOKUP($A10,'WRL History'!FU$2:FV$50,2,FALSE),"")</f>
        <v/>
      </c>
      <c r="CM10" s="1" t="str">
        <f>IFERROR(VLOOKUP($A10,'WRL History'!FW$2:FX$50,2,FALSE),"")</f>
        <v/>
      </c>
      <c r="CN10" s="1" t="str">
        <f>IFERROR(VLOOKUP($A10,'WRL History'!FY$2:FZ$50,2,FALSE),"")</f>
        <v/>
      </c>
      <c r="CO10" s="1" t="str">
        <f>IFERROR(VLOOKUP($A10,'WRL History'!GA$2:GB$50,2,FALSE),"")</f>
        <v/>
      </c>
      <c r="CP10" s="1" t="str">
        <f>IFERROR(VLOOKUP($A10,'WRL History'!GC$2:GD$50,2,FALSE),"")</f>
        <v/>
      </c>
      <c r="CQ10" s="1" t="str">
        <f>IFERROR(VLOOKUP($A10,'WRL History'!GE$2:GF$50,2,FALSE),"")</f>
        <v/>
      </c>
      <c r="CR10" s="1" t="str">
        <f>IFERROR(VLOOKUP($A10,'WRL History'!GG$2:GH$50,2,FALSE),"")</f>
        <v/>
      </c>
      <c r="CS10" s="1" t="str">
        <f>IFERROR(VLOOKUP($A10,'WRL History'!GI$2:GJ$50,2,FALSE),"")</f>
        <v/>
      </c>
      <c r="CT10" s="1" t="str">
        <f>IFERROR(VLOOKUP($A10,'WRL History'!GK$2:GL$50,2,FALSE),"")</f>
        <v/>
      </c>
      <c r="CU10" s="1" t="str">
        <f>IFERROR(VLOOKUP($A10,'WRL History'!GM$2:GN$50,2,FALSE),"")</f>
        <v/>
      </c>
      <c r="CV10" s="1" t="str">
        <f>IFERROR(VLOOKUP($A10,'WRL History'!GO$2:GP$50,2,FALSE),"")</f>
        <v/>
      </c>
      <c r="CW10" s="1" t="str">
        <f>IFERROR(VLOOKUP($A10,'WRL History'!GQ$2:GR$50,2,FALSE),"")</f>
        <v/>
      </c>
      <c r="CX10" s="1" t="str">
        <f>IFERROR(VLOOKUP($A10,'WRL History'!GS$2:GT$50,2,FALSE),"")</f>
        <v/>
      </c>
      <c r="CY10" s="1" t="str">
        <f>IFERROR(VLOOKUP($A10,'WRL History'!GU$2:GV$50,2,FALSE),"")</f>
        <v/>
      </c>
      <c r="CZ10" s="1" t="str">
        <f>IFERROR(VLOOKUP($A10,'WRL History'!GW$2:GX$50,2,FALSE),"")</f>
        <v/>
      </c>
    </row>
    <row r="11" spans="1:104" x14ac:dyDescent="0.25">
      <c r="A11" s="5" t="s">
        <v>24</v>
      </c>
      <c r="B11" s="1" t="str">
        <f>IFERROR(VLOOKUP($A11,'WRL History'!A$2:B$50,2,FALSE),"")</f>
        <v/>
      </c>
      <c r="C11" s="1" t="str">
        <f>IFERROR(VLOOKUP($A11,'WRL History'!C$2:D$50,2,FALSE),"")</f>
        <v/>
      </c>
      <c r="D11" s="1">
        <f>IFERROR(VLOOKUP($A11,'WRL History'!E$2:F$50,2,FALSE),"")</f>
        <v>11</v>
      </c>
      <c r="E11" s="1">
        <f>IFERROR(VLOOKUP($A11,'WRL History'!G$2:H$50,2,FALSE),"")</f>
        <v>7</v>
      </c>
      <c r="F11" s="1">
        <f>IFERROR(VLOOKUP($A11,'WRL History'!I$2:J$50,2,FALSE),"")</f>
        <v>8</v>
      </c>
      <c r="G11" s="1">
        <f>IFERROR(VLOOKUP($A11,'WRL History'!K$2:L$50,2,FALSE),"")</f>
        <v>8</v>
      </c>
      <c r="H11" s="1">
        <f>IFERROR(VLOOKUP($A11,'WRL History'!M$2:N$50,2,FALSE),"")</f>
        <v>8</v>
      </c>
      <c r="I11" s="1">
        <f>IFERROR(VLOOKUP($A11,'WRL History'!O$2:P$50,2,FALSE),"")</f>
        <v>8</v>
      </c>
      <c r="J11" s="1">
        <f>IFERROR(VLOOKUP($A11,'WRL History'!Q$2:R$50,2,FALSE),"")</f>
        <v>10</v>
      </c>
      <c r="K11" s="1">
        <f>IFERROR(VLOOKUP($A11,'WRL History'!S$2:T$50,2,FALSE),"")</f>
        <v>10</v>
      </c>
      <c r="L11" s="1">
        <f>IFERROR(VLOOKUP($A11,'WRL History'!U$2:V$50,2,FALSE),"")</f>
        <v>12</v>
      </c>
      <c r="M11" s="1">
        <f>IFERROR(VLOOKUP($A11,'WRL History'!W$2:X$50,2,FALSE),"")</f>
        <v>12</v>
      </c>
      <c r="N11" s="1">
        <f>IFERROR(VLOOKUP($A11,'WRL History'!Y$2:Z$50,2,FALSE),"")</f>
        <v>12</v>
      </c>
      <c r="O11" s="1">
        <f>IFERROR(VLOOKUP($A11,'WRL History'!AA$2:AB$50,2,FALSE),"")</f>
        <v>12</v>
      </c>
      <c r="P11" s="1">
        <f>IFERROR(VLOOKUP($A11,'WRL History'!AC$2:AD$50,2,FALSE),"")</f>
        <v>12</v>
      </c>
      <c r="Q11" s="1">
        <f>IFERROR(VLOOKUP($A11,'WRL History'!AE$2:AF$50,2,FALSE),"")</f>
        <v>12</v>
      </c>
      <c r="R11" s="1">
        <f>IFERROR(VLOOKUP($A11,'WRL History'!AG$2:AH$50,2,FALSE),"")</f>
        <v>12</v>
      </c>
      <c r="S11" s="1">
        <f>IFERROR(VLOOKUP($A11,'WRL History'!AI$2:AJ$50,2,FALSE),"")</f>
        <v>12</v>
      </c>
      <c r="T11" s="1">
        <f>IFERROR(VLOOKUP($A11,'WRL History'!AK$2:AL$50,2,FALSE),"")</f>
        <v>12</v>
      </c>
      <c r="U11" s="1">
        <f>IFERROR(VLOOKUP($A11,'WRL History'!AM$2:AN$50,2,FALSE),"")</f>
        <v>12</v>
      </c>
      <c r="V11" s="1">
        <f>IFERROR(VLOOKUP($A11,'WRL History'!AO$2:AP$50,2,FALSE),"")</f>
        <v>12</v>
      </c>
      <c r="W11" s="1">
        <f>IFERROR(VLOOKUP($A11,'WRL History'!AQ$2:AR$50,2,FALSE),"")</f>
        <v>12</v>
      </c>
      <c r="X11" s="1" t="str">
        <f>IFERROR(VLOOKUP($A11,'WRL History'!AS$2:AT$50,2,FALSE),"")</f>
        <v/>
      </c>
      <c r="Y11" s="1" t="str">
        <f>IFERROR(VLOOKUP($A11,'WRL History'!AU$2:AV$50,2,FALSE),"")</f>
        <v/>
      </c>
      <c r="Z11" s="1" t="str">
        <f>IFERROR(VLOOKUP($A11,'WRL History'!AW$2:AX$50,2,FALSE),"")</f>
        <v/>
      </c>
      <c r="AA11" s="1" t="str">
        <f>IFERROR(VLOOKUP($A11,'WRL History'!AY$2:AZ$50,2,FALSE),"")</f>
        <v/>
      </c>
      <c r="AB11" s="1" t="str">
        <f>IFERROR(VLOOKUP($A11,'WRL History'!BA$2:BB$50,2,FALSE),"")</f>
        <v/>
      </c>
      <c r="AC11" s="1" t="str">
        <f>IFERROR(VLOOKUP($A11,'WRL History'!BC$2:BD$50,2,FALSE),"")</f>
        <v/>
      </c>
      <c r="AD11" s="1" t="str">
        <f>IFERROR(VLOOKUP($A11,'WRL History'!BE$2:BF$50,2,FALSE),"")</f>
        <v/>
      </c>
      <c r="AE11" s="1" t="str">
        <f>IFERROR(VLOOKUP($A11,'WRL History'!BG$2:BH$50,2,FALSE),"")</f>
        <v/>
      </c>
      <c r="AF11" s="1" t="str">
        <f>IFERROR(VLOOKUP($A11,'WRL History'!BI$2:BJ$50,2,FALSE),"")</f>
        <v/>
      </c>
      <c r="AG11" s="1" t="str">
        <f>IFERROR(VLOOKUP($A11,'WRL History'!BK$2:BL$50,2,FALSE),"")</f>
        <v/>
      </c>
      <c r="AH11" s="1" t="str">
        <f>IFERROR(VLOOKUP($A11,'WRL History'!BM$2:BN$50,2,FALSE),"")</f>
        <v/>
      </c>
      <c r="AI11" s="1" t="str">
        <f>IFERROR(VLOOKUP($A11,'WRL History'!BO$2:BP$50,2,FALSE),"")</f>
        <v/>
      </c>
      <c r="AJ11" s="1" t="str">
        <f>IFERROR(VLOOKUP($A11,'WRL History'!BQ$2:BR$50,2,FALSE),"")</f>
        <v/>
      </c>
      <c r="AK11" s="1" t="str">
        <f>IFERROR(VLOOKUP($A11,'WRL History'!BS$2:BT$50,2,FALSE),"")</f>
        <v/>
      </c>
      <c r="AL11" s="1" t="str">
        <f>IFERROR(VLOOKUP($A11,'WRL History'!BU$2:BV$50,2,FALSE),"")</f>
        <v/>
      </c>
      <c r="AM11" s="1" t="str">
        <f>IFERROR(VLOOKUP($A11,'WRL History'!BW$2:BX$50,2,FALSE),"")</f>
        <v/>
      </c>
      <c r="AN11" s="1" t="str">
        <f>IFERROR(VLOOKUP($A11,'WRL History'!BY$2:BZ$50,2,FALSE),"")</f>
        <v/>
      </c>
      <c r="AO11" s="1" t="str">
        <f>IFERROR(VLOOKUP($A11,'WRL History'!CA$2:CB$50,2,FALSE),"")</f>
        <v/>
      </c>
      <c r="AP11" s="1" t="str">
        <f>IFERROR(VLOOKUP($A11,'WRL History'!CC$2:CD$50,2,FALSE),"")</f>
        <v/>
      </c>
      <c r="AQ11" s="1" t="str">
        <f>IFERROR(VLOOKUP($A11,'WRL History'!CE$2:CF$50,2,FALSE),"")</f>
        <v/>
      </c>
      <c r="AR11" s="1" t="str">
        <f>IFERROR(VLOOKUP($A11,'WRL History'!CG$2:CH$50,2,FALSE),"")</f>
        <v/>
      </c>
      <c r="AS11" s="1" t="str">
        <f>IFERROR(VLOOKUP($A11,'WRL History'!CI$2:CJ$50,2,FALSE),"")</f>
        <v/>
      </c>
      <c r="AT11" s="1" t="str">
        <f>IFERROR(VLOOKUP($A11,'WRL History'!CK$2:CL$50,2,FALSE),"")</f>
        <v/>
      </c>
      <c r="AU11" s="1" t="str">
        <f>IFERROR(VLOOKUP($A11,'WRL History'!CM$2:CN$50,2,FALSE),"")</f>
        <v/>
      </c>
      <c r="AV11" s="1" t="str">
        <f>IFERROR(VLOOKUP($A11,'WRL History'!CO$2:CP$50,2,FALSE),"")</f>
        <v/>
      </c>
      <c r="AW11" s="1" t="str">
        <f>IFERROR(VLOOKUP($A11,'WRL History'!CQ$2:CR$50,2,FALSE),"")</f>
        <v/>
      </c>
      <c r="AX11" s="1" t="str">
        <f>IFERROR(VLOOKUP($A11,'WRL History'!CS$2:CT$50,2,FALSE),"")</f>
        <v/>
      </c>
      <c r="AY11" s="1" t="str">
        <f>IFERROR(VLOOKUP($A11,'WRL History'!CU$2:CV$50,2,FALSE),"")</f>
        <v/>
      </c>
      <c r="AZ11" s="1" t="str">
        <f>IFERROR(VLOOKUP($A11,'WRL History'!CW$2:CX$50,2,FALSE),"")</f>
        <v/>
      </c>
      <c r="BA11" s="1" t="str">
        <f>IFERROR(VLOOKUP($A11,'WRL History'!CY$2:CZ$50,2,FALSE),"")</f>
        <v/>
      </c>
      <c r="BB11" s="1" t="str">
        <f>IFERROR(VLOOKUP($A11,'WRL History'!DA$2:DB$50,2,FALSE),"")</f>
        <v/>
      </c>
      <c r="BC11" s="1" t="str">
        <f>IFERROR(VLOOKUP($A11,'WRL History'!DC$2:DD$50,2,FALSE),"")</f>
        <v/>
      </c>
      <c r="BD11" s="1" t="str">
        <f>IFERROR(VLOOKUP($A11,'WRL History'!DE$2:DF$50,2,FALSE),"")</f>
        <v/>
      </c>
      <c r="BE11" s="1" t="str">
        <f>IFERROR(VLOOKUP($A11,'WRL History'!DG$2:DH$50,2,FALSE),"")</f>
        <v/>
      </c>
      <c r="BF11" s="1" t="str">
        <f>IFERROR(VLOOKUP($A11,'WRL History'!DI$2:DJ$50,2,FALSE),"")</f>
        <v/>
      </c>
      <c r="BG11" s="1" t="str">
        <f>IFERROR(VLOOKUP($A11,'WRL History'!DK$2:DL$50,2,FALSE),"")</f>
        <v/>
      </c>
      <c r="BH11" s="1" t="str">
        <f>IFERROR(VLOOKUP($A11,'WRL History'!DM$2:DN$50,2,FALSE),"")</f>
        <v/>
      </c>
      <c r="BI11" s="1" t="str">
        <f>IFERROR(VLOOKUP($A11,'WRL History'!DO$2:DP$50,2,FALSE),"")</f>
        <v/>
      </c>
      <c r="BJ11" s="1" t="str">
        <f>IFERROR(VLOOKUP($A11,'WRL History'!DQ$2:DR$50,2,FALSE),"")</f>
        <v/>
      </c>
      <c r="BK11" s="1" t="str">
        <f>IFERROR(VLOOKUP($A11,'WRL History'!DS$2:DT$50,2,FALSE),"")</f>
        <v/>
      </c>
      <c r="BL11" s="1" t="str">
        <f>IFERROR(VLOOKUP($A11,'WRL History'!DU$2:DV$50,2,FALSE),"")</f>
        <v/>
      </c>
      <c r="BM11" s="1" t="str">
        <f>IFERROR(VLOOKUP($A11,'WRL History'!DW$2:DX$50,2,FALSE),"")</f>
        <v/>
      </c>
      <c r="BN11" s="1" t="str">
        <f>IFERROR(VLOOKUP($A11,'WRL History'!DY$2:DZ$50,2,FALSE),"")</f>
        <v/>
      </c>
      <c r="BO11" s="1" t="str">
        <f>IFERROR(VLOOKUP($A11,'WRL History'!EA$2:EB$50,2,FALSE),"")</f>
        <v/>
      </c>
      <c r="BP11" s="1" t="str">
        <f>IFERROR(VLOOKUP($A11,'WRL History'!EC$2:ED$50,2,FALSE),"")</f>
        <v/>
      </c>
      <c r="BQ11" s="1" t="str">
        <f>IFERROR(VLOOKUP($A11,'WRL History'!EE$2:EF$50,2,FALSE),"")</f>
        <v/>
      </c>
      <c r="BR11" s="1" t="str">
        <f>IFERROR(VLOOKUP($A11,'WRL History'!EG$2:EH$50,2,FALSE),"")</f>
        <v/>
      </c>
      <c r="BS11" s="1" t="str">
        <f>IFERROR(VLOOKUP($A11,'WRL History'!EI$2:EJ$50,2,FALSE),"")</f>
        <v/>
      </c>
      <c r="BT11" s="1" t="str">
        <f>IFERROR(VLOOKUP($A11,'WRL History'!EK$2:EL$50,2,FALSE),"")</f>
        <v/>
      </c>
      <c r="BU11" s="1" t="str">
        <f>IFERROR(VLOOKUP($A11,'WRL History'!EM$2:EN$50,2,FALSE),"")</f>
        <v/>
      </c>
      <c r="BV11" s="1" t="str">
        <f>IFERROR(VLOOKUP($A11,'WRL History'!EO$2:EP$50,2,FALSE),"")</f>
        <v/>
      </c>
      <c r="BW11" s="1" t="str">
        <f>IFERROR(VLOOKUP($A11,'WRL History'!EQ$2:ER$50,2,FALSE),"")</f>
        <v/>
      </c>
      <c r="BX11" s="1" t="str">
        <f>IFERROR(VLOOKUP($A11,'WRL History'!ES$2:ET$50,2,FALSE),"")</f>
        <v/>
      </c>
      <c r="BY11" s="1" t="str">
        <f>IFERROR(VLOOKUP($A11,'WRL History'!EU$2:EV$50,2,FALSE),"")</f>
        <v/>
      </c>
      <c r="BZ11" s="1" t="str">
        <f>IFERROR(VLOOKUP($A11,'WRL History'!EW$2:EX$50,2,FALSE),"")</f>
        <v/>
      </c>
      <c r="CA11" s="1" t="str">
        <f>IFERROR(VLOOKUP($A11,'WRL History'!EY$2:EZ$50,2,FALSE),"")</f>
        <v/>
      </c>
      <c r="CB11" s="1" t="str">
        <f>IFERROR(VLOOKUP($A11,'WRL History'!FA$2:FB$50,2,FALSE),"")</f>
        <v/>
      </c>
      <c r="CC11" s="1" t="str">
        <f>IFERROR(VLOOKUP($A11,'WRL History'!FC$2:FD$50,2,FALSE),"")</f>
        <v/>
      </c>
      <c r="CD11" s="1" t="str">
        <f>IFERROR(VLOOKUP($A11,'WRL History'!FE$2:FF$50,2,FALSE),"")</f>
        <v/>
      </c>
      <c r="CE11" s="1" t="str">
        <f>IFERROR(VLOOKUP($A11,'WRL History'!FG$2:FH$50,2,FALSE),"")</f>
        <v/>
      </c>
      <c r="CF11" s="1" t="str">
        <f>IFERROR(VLOOKUP($A11,'WRL History'!FI$2:FJ$50,2,FALSE),"")</f>
        <v/>
      </c>
      <c r="CG11" s="1" t="str">
        <f>IFERROR(VLOOKUP($A11,'WRL History'!FK$2:FL$50,2,FALSE),"")</f>
        <v/>
      </c>
      <c r="CH11" s="1" t="str">
        <f>IFERROR(VLOOKUP($A11,'WRL History'!FM$2:FN$50,2,FALSE),"")</f>
        <v/>
      </c>
      <c r="CI11" s="1" t="str">
        <f>IFERROR(VLOOKUP($A11,'WRL History'!FO$2:FP$50,2,FALSE),"")</f>
        <v/>
      </c>
      <c r="CJ11" s="1" t="str">
        <f>IFERROR(VLOOKUP($A11,'WRL History'!FQ$2:FR$50,2,FALSE),"")</f>
        <v/>
      </c>
      <c r="CK11" s="1" t="str">
        <f>IFERROR(VLOOKUP($A11,'WRL History'!FS$2:FT$50,2,FALSE),"")</f>
        <v/>
      </c>
      <c r="CL11" s="1" t="str">
        <f>IFERROR(VLOOKUP($A11,'WRL History'!FU$2:FV$50,2,FALSE),"")</f>
        <v/>
      </c>
      <c r="CM11" s="1" t="str">
        <f>IFERROR(VLOOKUP($A11,'WRL History'!FW$2:FX$50,2,FALSE),"")</f>
        <v/>
      </c>
      <c r="CN11" s="1" t="str">
        <f>IFERROR(VLOOKUP($A11,'WRL History'!FY$2:FZ$50,2,FALSE),"")</f>
        <v/>
      </c>
      <c r="CO11" s="1" t="str">
        <f>IFERROR(VLOOKUP($A11,'WRL History'!GA$2:GB$50,2,FALSE),"")</f>
        <v/>
      </c>
      <c r="CP11" s="1" t="str">
        <f>IFERROR(VLOOKUP($A11,'WRL History'!GC$2:GD$50,2,FALSE),"")</f>
        <v/>
      </c>
      <c r="CQ11" s="1" t="str">
        <f>IFERROR(VLOOKUP($A11,'WRL History'!GE$2:GF$50,2,FALSE),"")</f>
        <v/>
      </c>
      <c r="CR11" s="1" t="str">
        <f>IFERROR(VLOOKUP($A11,'WRL History'!GG$2:GH$50,2,FALSE),"")</f>
        <v/>
      </c>
      <c r="CS11" s="1" t="str">
        <f>IFERROR(VLOOKUP($A11,'WRL History'!GI$2:GJ$50,2,FALSE),"")</f>
        <v/>
      </c>
      <c r="CT11" s="1" t="str">
        <f>IFERROR(VLOOKUP($A11,'WRL History'!GK$2:GL$50,2,FALSE),"")</f>
        <v/>
      </c>
      <c r="CU11" s="1" t="str">
        <f>IFERROR(VLOOKUP($A11,'WRL History'!GM$2:GN$50,2,FALSE),"")</f>
        <v/>
      </c>
      <c r="CV11" s="1" t="str">
        <f>IFERROR(VLOOKUP($A11,'WRL History'!GO$2:GP$50,2,FALSE),"")</f>
        <v/>
      </c>
      <c r="CW11" s="1" t="str">
        <f>IFERROR(VLOOKUP($A11,'WRL History'!GQ$2:GR$50,2,FALSE),"")</f>
        <v/>
      </c>
      <c r="CX11" s="1" t="str">
        <f>IFERROR(VLOOKUP($A11,'WRL History'!GS$2:GT$50,2,FALSE),"")</f>
        <v/>
      </c>
      <c r="CY11" s="1" t="str">
        <f>IFERROR(VLOOKUP($A11,'WRL History'!GU$2:GV$50,2,FALSE),"")</f>
        <v/>
      </c>
      <c r="CZ11" s="1" t="str">
        <f>IFERROR(VLOOKUP($A11,'WRL History'!GW$2:GX$50,2,FALSE),"")</f>
        <v/>
      </c>
    </row>
    <row r="12" spans="1:104" x14ac:dyDescent="0.25">
      <c r="A12" s="5" t="s">
        <v>25</v>
      </c>
      <c r="B12" s="1">
        <f>IFERROR(VLOOKUP($A12,'WRL History'!A$2:B$50,2,FALSE),"")</f>
        <v>9</v>
      </c>
      <c r="C12" s="1">
        <f>IFERROR(VLOOKUP($A12,'WRL History'!C$2:D$50,2,FALSE),"")</f>
        <v>10</v>
      </c>
      <c r="D12" s="1">
        <f>IFERROR(VLOOKUP($A12,'WRL History'!E$2:F$50,2,FALSE),"")</f>
        <v>10</v>
      </c>
      <c r="E12" s="1">
        <f>IFERROR(VLOOKUP($A12,'WRL History'!G$2:H$50,2,FALSE),"")</f>
        <v>11</v>
      </c>
      <c r="F12" s="1">
        <f>IFERROR(VLOOKUP($A12,'WRL History'!I$2:J$50,2,FALSE),"")</f>
        <v>11</v>
      </c>
      <c r="G12" s="1">
        <f>IFERROR(VLOOKUP($A12,'WRL History'!K$2:L$50,2,FALSE),"")</f>
        <v>11</v>
      </c>
      <c r="H12" s="1">
        <f>IFERROR(VLOOKUP($A12,'WRL History'!M$2:N$50,2,FALSE),"")</f>
        <v>10</v>
      </c>
      <c r="I12" s="1">
        <f>IFERROR(VLOOKUP($A12,'WRL History'!O$2:P$50,2,FALSE),"")</f>
        <v>10</v>
      </c>
      <c r="J12" s="1">
        <f>IFERROR(VLOOKUP($A12,'WRL History'!Q$2:R$50,2,FALSE),"")</f>
        <v>11</v>
      </c>
      <c r="K12" s="1">
        <f>IFERROR(VLOOKUP($A12,'WRL History'!S$2:T$50,2,FALSE),"")</f>
        <v>11</v>
      </c>
      <c r="L12" s="1">
        <f>IFERROR(VLOOKUP($A12,'WRL History'!U$2:V$50,2,FALSE),"")</f>
        <v>8</v>
      </c>
      <c r="M12" s="1">
        <f>IFERROR(VLOOKUP($A12,'WRL History'!W$2:X$50,2,FALSE),"")</f>
        <v>8</v>
      </c>
      <c r="N12" s="1">
        <f>IFERROR(VLOOKUP($A12,'WRL History'!Y$2:Z$50,2,FALSE),"")</f>
        <v>8</v>
      </c>
      <c r="O12" s="1">
        <f>IFERROR(VLOOKUP($A12,'WRL History'!AA$2:AB$50,2,FALSE),"")</f>
        <v>8</v>
      </c>
      <c r="P12" s="1">
        <f>IFERROR(VLOOKUP($A12,'WRL History'!AC$2:AD$50,2,FALSE),"")</f>
        <v>8</v>
      </c>
      <c r="Q12" s="1">
        <f>IFERROR(VLOOKUP($A12,'WRL History'!AE$2:AF$50,2,FALSE),"")</f>
        <v>8</v>
      </c>
      <c r="R12" s="1">
        <f>IFERROR(VLOOKUP($A12,'WRL History'!AG$2:AH$50,2,FALSE),"")</f>
        <v>7</v>
      </c>
      <c r="S12" s="1">
        <f>IFERROR(VLOOKUP($A12,'WRL History'!AI$2:AJ$50,2,FALSE),"")</f>
        <v>7</v>
      </c>
      <c r="T12" s="1">
        <f>IFERROR(VLOOKUP($A12,'WRL History'!AK$2:AL$50,2,FALSE),"")</f>
        <v>8</v>
      </c>
      <c r="U12" s="1">
        <f>IFERROR(VLOOKUP($A12,'WRL History'!AM$2:AN$50,2,FALSE),"")</f>
        <v>8</v>
      </c>
      <c r="V12" s="1">
        <f>IFERROR(VLOOKUP($A12,'WRL History'!AO$2:AP$50,2,FALSE),"")</f>
        <v>8</v>
      </c>
      <c r="W12" s="1">
        <f>IFERROR(VLOOKUP($A12,'WRL History'!AQ$2:AR$50,2,FALSE),"")</f>
        <v>8</v>
      </c>
      <c r="X12" s="1" t="str">
        <f>IFERROR(VLOOKUP($A12,'WRL History'!AS$2:AT$50,2,FALSE),"")</f>
        <v/>
      </c>
      <c r="Y12" s="1" t="str">
        <f>IFERROR(VLOOKUP($A12,'WRL History'!AU$2:AV$50,2,FALSE),"")</f>
        <v/>
      </c>
      <c r="Z12" s="1" t="str">
        <f>IFERROR(VLOOKUP($A12,'WRL History'!AW$2:AX$50,2,FALSE),"")</f>
        <v/>
      </c>
      <c r="AA12" s="1" t="str">
        <f>IFERROR(VLOOKUP($A12,'WRL History'!AY$2:AZ$50,2,FALSE),"")</f>
        <v/>
      </c>
      <c r="AB12" s="1" t="str">
        <f>IFERROR(VLOOKUP($A12,'WRL History'!BA$2:BB$50,2,FALSE),"")</f>
        <v/>
      </c>
      <c r="AC12" s="1" t="str">
        <f>IFERROR(VLOOKUP($A12,'WRL History'!BC$2:BD$50,2,FALSE),"")</f>
        <v/>
      </c>
      <c r="AD12" s="1" t="str">
        <f>IFERROR(VLOOKUP($A12,'WRL History'!BE$2:BF$50,2,FALSE),"")</f>
        <v/>
      </c>
      <c r="AE12" s="1" t="str">
        <f>IFERROR(VLOOKUP($A12,'WRL History'!BG$2:BH$50,2,FALSE),"")</f>
        <v/>
      </c>
      <c r="AF12" s="1" t="str">
        <f>IFERROR(VLOOKUP($A12,'WRL History'!BI$2:BJ$50,2,FALSE),"")</f>
        <v/>
      </c>
      <c r="AG12" s="1" t="str">
        <f>IFERROR(VLOOKUP($A12,'WRL History'!BK$2:BL$50,2,FALSE),"")</f>
        <v/>
      </c>
      <c r="AH12" s="1" t="str">
        <f>IFERROR(VLOOKUP($A12,'WRL History'!BM$2:BN$50,2,FALSE),"")</f>
        <v/>
      </c>
      <c r="AI12" s="1" t="str">
        <f>IFERROR(VLOOKUP($A12,'WRL History'!BO$2:BP$50,2,FALSE),"")</f>
        <v/>
      </c>
      <c r="AJ12" s="1" t="str">
        <f>IFERROR(VLOOKUP($A12,'WRL History'!BQ$2:BR$50,2,FALSE),"")</f>
        <v/>
      </c>
      <c r="AK12" s="1" t="str">
        <f>IFERROR(VLOOKUP($A12,'WRL History'!BS$2:BT$50,2,FALSE),"")</f>
        <v/>
      </c>
      <c r="AL12" s="1" t="str">
        <f>IFERROR(VLOOKUP($A12,'WRL History'!BU$2:BV$50,2,FALSE),"")</f>
        <v/>
      </c>
      <c r="AM12" s="1" t="str">
        <f>IFERROR(VLOOKUP($A12,'WRL History'!BW$2:BX$50,2,FALSE),"")</f>
        <v/>
      </c>
      <c r="AN12" s="1" t="str">
        <f>IFERROR(VLOOKUP($A12,'WRL History'!BY$2:BZ$50,2,FALSE),"")</f>
        <v/>
      </c>
      <c r="AO12" s="1" t="str">
        <f>IFERROR(VLOOKUP($A12,'WRL History'!CA$2:CB$50,2,FALSE),"")</f>
        <v/>
      </c>
      <c r="AP12" s="1" t="str">
        <f>IFERROR(VLOOKUP($A12,'WRL History'!CC$2:CD$50,2,FALSE),"")</f>
        <v/>
      </c>
      <c r="AQ12" s="1" t="str">
        <f>IFERROR(VLOOKUP($A12,'WRL History'!CE$2:CF$50,2,FALSE),"")</f>
        <v/>
      </c>
      <c r="AR12" s="1" t="str">
        <f>IFERROR(VLOOKUP($A12,'WRL History'!CG$2:CH$50,2,FALSE),"")</f>
        <v/>
      </c>
      <c r="AS12" s="1" t="str">
        <f>IFERROR(VLOOKUP($A12,'WRL History'!CI$2:CJ$50,2,FALSE),"")</f>
        <v/>
      </c>
      <c r="AT12" s="1" t="str">
        <f>IFERROR(VLOOKUP($A12,'WRL History'!CK$2:CL$50,2,FALSE),"")</f>
        <v/>
      </c>
      <c r="AU12" s="1" t="str">
        <f>IFERROR(VLOOKUP($A12,'WRL History'!CM$2:CN$50,2,FALSE),"")</f>
        <v/>
      </c>
      <c r="AV12" s="1" t="str">
        <f>IFERROR(VLOOKUP($A12,'WRL History'!CO$2:CP$50,2,FALSE),"")</f>
        <v/>
      </c>
      <c r="AW12" s="1" t="str">
        <f>IFERROR(VLOOKUP($A12,'WRL History'!CQ$2:CR$50,2,FALSE),"")</f>
        <v/>
      </c>
      <c r="AX12" s="1" t="str">
        <f>IFERROR(VLOOKUP($A12,'WRL History'!CS$2:CT$50,2,FALSE),"")</f>
        <v/>
      </c>
      <c r="AY12" s="1" t="str">
        <f>IFERROR(VLOOKUP($A12,'WRL History'!CU$2:CV$50,2,FALSE),"")</f>
        <v/>
      </c>
      <c r="AZ12" s="1" t="str">
        <f>IFERROR(VLOOKUP($A12,'WRL History'!CW$2:CX$50,2,FALSE),"")</f>
        <v/>
      </c>
      <c r="BA12" s="1" t="str">
        <f>IFERROR(VLOOKUP($A12,'WRL History'!CY$2:CZ$50,2,FALSE),"")</f>
        <v/>
      </c>
      <c r="BB12" s="1" t="str">
        <f>IFERROR(VLOOKUP($A12,'WRL History'!DA$2:DB$50,2,FALSE),"")</f>
        <v/>
      </c>
      <c r="BC12" s="1" t="str">
        <f>IFERROR(VLOOKUP($A12,'WRL History'!DC$2:DD$50,2,FALSE),"")</f>
        <v/>
      </c>
      <c r="BD12" s="1" t="str">
        <f>IFERROR(VLOOKUP($A12,'WRL History'!DE$2:DF$50,2,FALSE),"")</f>
        <v/>
      </c>
      <c r="BE12" s="1" t="str">
        <f>IFERROR(VLOOKUP($A12,'WRL History'!DG$2:DH$50,2,FALSE),"")</f>
        <v/>
      </c>
      <c r="BF12" s="1" t="str">
        <f>IFERROR(VLOOKUP($A12,'WRL History'!DI$2:DJ$50,2,FALSE),"")</f>
        <v/>
      </c>
      <c r="BG12" s="1" t="str">
        <f>IFERROR(VLOOKUP($A12,'WRL History'!DK$2:DL$50,2,FALSE),"")</f>
        <v/>
      </c>
      <c r="BH12" s="1" t="str">
        <f>IFERROR(VLOOKUP($A12,'WRL History'!DM$2:DN$50,2,FALSE),"")</f>
        <v/>
      </c>
      <c r="BI12" s="1" t="str">
        <f>IFERROR(VLOOKUP($A12,'WRL History'!DO$2:DP$50,2,FALSE),"")</f>
        <v/>
      </c>
      <c r="BJ12" s="1" t="str">
        <f>IFERROR(VLOOKUP($A12,'WRL History'!DQ$2:DR$50,2,FALSE),"")</f>
        <v/>
      </c>
      <c r="BK12" s="1" t="str">
        <f>IFERROR(VLOOKUP($A12,'WRL History'!DS$2:DT$50,2,FALSE),"")</f>
        <v/>
      </c>
      <c r="BL12" s="1" t="str">
        <f>IFERROR(VLOOKUP($A12,'WRL History'!DU$2:DV$50,2,FALSE),"")</f>
        <v/>
      </c>
      <c r="BM12" s="1" t="str">
        <f>IFERROR(VLOOKUP($A12,'WRL History'!DW$2:DX$50,2,FALSE),"")</f>
        <v/>
      </c>
      <c r="BN12" s="1" t="str">
        <f>IFERROR(VLOOKUP($A12,'WRL History'!DY$2:DZ$50,2,FALSE),"")</f>
        <v/>
      </c>
      <c r="BO12" s="1" t="str">
        <f>IFERROR(VLOOKUP($A12,'WRL History'!EA$2:EB$50,2,FALSE),"")</f>
        <v/>
      </c>
      <c r="BP12" s="1" t="str">
        <f>IFERROR(VLOOKUP($A12,'WRL History'!EC$2:ED$50,2,FALSE),"")</f>
        <v/>
      </c>
      <c r="BQ12" s="1" t="str">
        <f>IFERROR(VLOOKUP($A12,'WRL History'!EE$2:EF$50,2,FALSE),"")</f>
        <v/>
      </c>
      <c r="BR12" s="1" t="str">
        <f>IFERROR(VLOOKUP($A12,'WRL History'!EG$2:EH$50,2,FALSE),"")</f>
        <v/>
      </c>
      <c r="BS12" s="1" t="str">
        <f>IFERROR(VLOOKUP($A12,'WRL History'!EI$2:EJ$50,2,FALSE),"")</f>
        <v/>
      </c>
      <c r="BT12" s="1" t="str">
        <f>IFERROR(VLOOKUP($A12,'WRL History'!EK$2:EL$50,2,FALSE),"")</f>
        <v/>
      </c>
      <c r="BU12" s="1" t="str">
        <f>IFERROR(VLOOKUP($A12,'WRL History'!EM$2:EN$50,2,FALSE),"")</f>
        <v/>
      </c>
      <c r="BV12" s="1" t="str">
        <f>IFERROR(VLOOKUP($A12,'WRL History'!EO$2:EP$50,2,FALSE),"")</f>
        <v/>
      </c>
      <c r="BW12" s="1" t="str">
        <f>IFERROR(VLOOKUP($A12,'WRL History'!EQ$2:ER$50,2,FALSE),"")</f>
        <v/>
      </c>
      <c r="BX12" s="1" t="str">
        <f>IFERROR(VLOOKUP($A12,'WRL History'!ES$2:ET$50,2,FALSE),"")</f>
        <v/>
      </c>
      <c r="BY12" s="1" t="str">
        <f>IFERROR(VLOOKUP($A12,'WRL History'!EU$2:EV$50,2,FALSE),"")</f>
        <v/>
      </c>
      <c r="BZ12" s="1" t="str">
        <f>IFERROR(VLOOKUP($A12,'WRL History'!EW$2:EX$50,2,FALSE),"")</f>
        <v/>
      </c>
      <c r="CA12" s="1" t="str">
        <f>IFERROR(VLOOKUP($A12,'WRL History'!EY$2:EZ$50,2,FALSE),"")</f>
        <v/>
      </c>
      <c r="CB12" s="1" t="str">
        <f>IFERROR(VLOOKUP($A12,'WRL History'!FA$2:FB$50,2,FALSE),"")</f>
        <v/>
      </c>
      <c r="CC12" s="1" t="str">
        <f>IFERROR(VLOOKUP($A12,'WRL History'!FC$2:FD$50,2,FALSE),"")</f>
        <v/>
      </c>
      <c r="CD12" s="1" t="str">
        <f>IFERROR(VLOOKUP($A12,'WRL History'!FE$2:FF$50,2,FALSE),"")</f>
        <v/>
      </c>
      <c r="CE12" s="1" t="str">
        <f>IFERROR(VLOOKUP($A12,'WRL History'!FG$2:FH$50,2,FALSE),"")</f>
        <v/>
      </c>
      <c r="CF12" s="1" t="str">
        <f>IFERROR(VLOOKUP($A12,'WRL History'!FI$2:FJ$50,2,FALSE),"")</f>
        <v/>
      </c>
      <c r="CG12" s="1" t="str">
        <f>IFERROR(VLOOKUP($A12,'WRL History'!FK$2:FL$50,2,FALSE),"")</f>
        <v/>
      </c>
      <c r="CH12" s="1" t="str">
        <f>IFERROR(VLOOKUP($A12,'WRL History'!FM$2:FN$50,2,FALSE),"")</f>
        <v/>
      </c>
      <c r="CI12" s="1" t="str">
        <f>IFERROR(VLOOKUP($A12,'WRL History'!FO$2:FP$50,2,FALSE),"")</f>
        <v/>
      </c>
      <c r="CJ12" s="1" t="str">
        <f>IFERROR(VLOOKUP($A12,'WRL History'!FQ$2:FR$50,2,FALSE),"")</f>
        <v/>
      </c>
      <c r="CK12" s="1" t="str">
        <f>IFERROR(VLOOKUP($A12,'WRL History'!FS$2:FT$50,2,FALSE),"")</f>
        <v/>
      </c>
      <c r="CL12" s="1" t="str">
        <f>IFERROR(VLOOKUP($A12,'WRL History'!FU$2:FV$50,2,FALSE),"")</f>
        <v/>
      </c>
      <c r="CM12" s="1" t="str">
        <f>IFERROR(VLOOKUP($A12,'WRL History'!FW$2:FX$50,2,FALSE),"")</f>
        <v/>
      </c>
      <c r="CN12" s="1" t="str">
        <f>IFERROR(VLOOKUP($A12,'WRL History'!FY$2:FZ$50,2,FALSE),"")</f>
        <v/>
      </c>
      <c r="CO12" s="1" t="str">
        <f>IFERROR(VLOOKUP($A12,'WRL History'!GA$2:GB$50,2,FALSE),"")</f>
        <v/>
      </c>
      <c r="CP12" s="1" t="str">
        <f>IFERROR(VLOOKUP($A12,'WRL History'!GC$2:GD$50,2,FALSE),"")</f>
        <v/>
      </c>
      <c r="CQ12" s="1" t="str">
        <f>IFERROR(VLOOKUP($A12,'WRL History'!GE$2:GF$50,2,FALSE),"")</f>
        <v/>
      </c>
      <c r="CR12" s="1" t="str">
        <f>IFERROR(VLOOKUP($A12,'WRL History'!GG$2:GH$50,2,FALSE),"")</f>
        <v/>
      </c>
      <c r="CS12" s="1" t="str">
        <f>IFERROR(VLOOKUP($A12,'WRL History'!GI$2:GJ$50,2,FALSE),"")</f>
        <v/>
      </c>
      <c r="CT12" s="1" t="str">
        <f>IFERROR(VLOOKUP($A12,'WRL History'!GK$2:GL$50,2,FALSE),"")</f>
        <v/>
      </c>
      <c r="CU12" s="1" t="str">
        <f>IFERROR(VLOOKUP($A12,'WRL History'!GM$2:GN$50,2,FALSE),"")</f>
        <v/>
      </c>
      <c r="CV12" s="1" t="str">
        <f>IFERROR(VLOOKUP($A12,'WRL History'!GO$2:GP$50,2,FALSE),"")</f>
        <v/>
      </c>
      <c r="CW12" s="1" t="str">
        <f>IFERROR(VLOOKUP($A12,'WRL History'!GQ$2:GR$50,2,FALSE),"")</f>
        <v/>
      </c>
      <c r="CX12" s="1" t="str">
        <f>IFERROR(VLOOKUP($A12,'WRL History'!GS$2:GT$50,2,FALSE),"")</f>
        <v/>
      </c>
      <c r="CY12" s="1" t="str">
        <f>IFERROR(VLOOKUP($A12,'WRL History'!GU$2:GV$50,2,FALSE),"")</f>
        <v/>
      </c>
      <c r="CZ12" s="1" t="str">
        <f>IFERROR(VLOOKUP($A12,'WRL History'!GW$2:GX$50,2,FALSE),"")</f>
        <v/>
      </c>
    </row>
    <row r="13" spans="1:104" x14ac:dyDescent="0.25">
      <c r="A13" s="5" t="s">
        <v>17</v>
      </c>
      <c r="B13" s="1">
        <f>IFERROR(VLOOKUP($A13,'WRL History'!A$2:B$50,2,FALSE),"")</f>
        <v>10</v>
      </c>
      <c r="C13" s="1">
        <f>IFERROR(VLOOKUP($A13,'WRL History'!C$2:D$50,2,FALSE),"")</f>
        <v>8</v>
      </c>
      <c r="D13" s="1">
        <f>IFERROR(VLOOKUP($A13,'WRL History'!E$2:F$50,2,FALSE),"")</f>
        <v>7</v>
      </c>
      <c r="E13" s="1">
        <f>IFERROR(VLOOKUP($A13,'WRL History'!G$2:H$50,2,FALSE),"")</f>
        <v>8</v>
      </c>
      <c r="F13" s="1">
        <f>IFERROR(VLOOKUP($A13,'WRL History'!I$2:J$50,2,FALSE),"")</f>
        <v>7</v>
      </c>
      <c r="G13" s="1">
        <f>IFERROR(VLOOKUP($A13,'WRL History'!K$2:L$50,2,FALSE),"")</f>
        <v>7</v>
      </c>
      <c r="H13" s="1">
        <f>IFERROR(VLOOKUP($A13,'WRL History'!M$2:N$50,2,FALSE),"")</f>
        <v>7</v>
      </c>
      <c r="I13" s="1">
        <f>IFERROR(VLOOKUP($A13,'WRL History'!O$2:P$50,2,FALSE),"")</f>
        <v>7</v>
      </c>
      <c r="J13" s="1">
        <f>IFERROR(VLOOKUP($A13,'WRL History'!Q$2:R$50,2,FALSE),"")</f>
        <v>3</v>
      </c>
      <c r="K13" s="1">
        <f>IFERROR(VLOOKUP($A13,'WRL History'!S$2:T$50,2,FALSE),"")</f>
        <v>3</v>
      </c>
      <c r="L13" s="1">
        <f>IFERROR(VLOOKUP($A13,'WRL History'!U$2:V$50,2,FALSE),"")</f>
        <v>3</v>
      </c>
      <c r="M13" s="1">
        <f>IFERROR(VLOOKUP($A13,'WRL History'!W$2:X$50,2,FALSE),"")</f>
        <v>3</v>
      </c>
      <c r="N13" s="1">
        <f>IFERROR(VLOOKUP($A13,'WRL History'!Y$2:Z$50,2,FALSE),"")</f>
        <v>4</v>
      </c>
      <c r="O13" s="1">
        <f>IFERROR(VLOOKUP($A13,'WRL History'!AA$2:AB$50,2,FALSE),"")</f>
        <v>4</v>
      </c>
      <c r="P13" s="1">
        <f>IFERROR(VLOOKUP($A13,'WRL History'!AC$2:AD$50,2,FALSE),"")</f>
        <v>4</v>
      </c>
      <c r="Q13" s="1">
        <f>IFERROR(VLOOKUP($A13,'WRL History'!AE$2:AF$50,2,FALSE),"")</f>
        <v>4</v>
      </c>
      <c r="R13" s="1">
        <f>IFERROR(VLOOKUP($A13,'WRL History'!AG$2:AH$50,2,FALSE),"")</f>
        <v>3</v>
      </c>
      <c r="S13" s="1">
        <f>IFERROR(VLOOKUP($A13,'WRL History'!AI$2:AJ$50,2,FALSE),"")</f>
        <v>3</v>
      </c>
      <c r="T13" s="1">
        <f>IFERROR(VLOOKUP($A13,'WRL History'!AK$2:AL$50,2,FALSE),"")</f>
        <v>3</v>
      </c>
      <c r="U13" s="1">
        <f>IFERROR(VLOOKUP($A13,'WRL History'!AM$2:AN$50,2,FALSE),"")</f>
        <v>3</v>
      </c>
      <c r="V13" s="1">
        <f>IFERROR(VLOOKUP($A13,'WRL History'!AO$2:AP$50,2,FALSE),"")</f>
        <v>2</v>
      </c>
      <c r="W13" s="1">
        <f>IFERROR(VLOOKUP($A13,'WRL History'!AQ$2:AR$50,2,FALSE),"")</f>
        <v>4</v>
      </c>
      <c r="X13" s="1" t="str">
        <f>IFERROR(VLOOKUP($A13,'WRL History'!AS$2:AT$50,2,FALSE),"")</f>
        <v/>
      </c>
      <c r="Y13" s="1" t="str">
        <f>IFERROR(VLOOKUP($A13,'WRL History'!AU$2:AV$50,2,FALSE),"")</f>
        <v/>
      </c>
      <c r="Z13" s="1" t="str">
        <f>IFERROR(VLOOKUP($A13,'WRL History'!AW$2:AX$50,2,FALSE),"")</f>
        <v/>
      </c>
      <c r="AA13" s="1" t="str">
        <f>IFERROR(VLOOKUP($A13,'WRL History'!AY$2:AZ$50,2,FALSE),"")</f>
        <v/>
      </c>
      <c r="AB13" s="1" t="str">
        <f>IFERROR(VLOOKUP($A13,'WRL History'!BA$2:BB$50,2,FALSE),"")</f>
        <v/>
      </c>
      <c r="AC13" s="1" t="str">
        <f>IFERROR(VLOOKUP($A13,'WRL History'!BC$2:BD$50,2,FALSE),"")</f>
        <v/>
      </c>
      <c r="AD13" s="1" t="str">
        <f>IFERROR(VLOOKUP($A13,'WRL History'!BE$2:BF$50,2,FALSE),"")</f>
        <v/>
      </c>
      <c r="AE13" s="1" t="str">
        <f>IFERROR(VLOOKUP($A13,'WRL History'!BG$2:BH$50,2,FALSE),"")</f>
        <v/>
      </c>
      <c r="AF13" s="1" t="str">
        <f>IFERROR(VLOOKUP($A13,'WRL History'!BI$2:BJ$50,2,FALSE),"")</f>
        <v/>
      </c>
      <c r="AG13" s="1" t="str">
        <f>IFERROR(VLOOKUP($A13,'WRL History'!BK$2:BL$50,2,FALSE),"")</f>
        <v/>
      </c>
      <c r="AH13" s="1" t="str">
        <f>IFERROR(VLOOKUP($A13,'WRL History'!BM$2:BN$50,2,FALSE),"")</f>
        <v/>
      </c>
      <c r="AI13" s="1" t="str">
        <f>IFERROR(VLOOKUP($A13,'WRL History'!BO$2:BP$50,2,FALSE),"")</f>
        <v/>
      </c>
      <c r="AJ13" s="1" t="str">
        <f>IFERROR(VLOOKUP($A13,'WRL History'!BQ$2:BR$50,2,FALSE),"")</f>
        <v/>
      </c>
      <c r="AK13" s="1" t="str">
        <f>IFERROR(VLOOKUP($A13,'WRL History'!BS$2:BT$50,2,FALSE),"")</f>
        <v/>
      </c>
      <c r="AL13" s="1" t="str">
        <f>IFERROR(VLOOKUP($A13,'WRL History'!BU$2:BV$50,2,FALSE),"")</f>
        <v/>
      </c>
      <c r="AM13" s="1" t="str">
        <f>IFERROR(VLOOKUP($A13,'WRL History'!BW$2:BX$50,2,FALSE),"")</f>
        <v/>
      </c>
      <c r="AN13" s="1" t="str">
        <f>IFERROR(VLOOKUP($A13,'WRL History'!BY$2:BZ$50,2,FALSE),"")</f>
        <v/>
      </c>
      <c r="AO13" s="1" t="str">
        <f>IFERROR(VLOOKUP($A13,'WRL History'!CA$2:CB$50,2,FALSE),"")</f>
        <v/>
      </c>
      <c r="AP13" s="1" t="str">
        <f>IFERROR(VLOOKUP($A13,'WRL History'!CC$2:CD$50,2,FALSE),"")</f>
        <v/>
      </c>
      <c r="AQ13" s="1" t="str">
        <f>IFERROR(VLOOKUP($A13,'WRL History'!CE$2:CF$50,2,FALSE),"")</f>
        <v/>
      </c>
      <c r="AR13" s="1" t="str">
        <f>IFERROR(VLOOKUP($A13,'WRL History'!CG$2:CH$50,2,FALSE),"")</f>
        <v/>
      </c>
      <c r="AS13" s="1" t="str">
        <f>IFERROR(VLOOKUP($A13,'WRL History'!CI$2:CJ$50,2,FALSE),"")</f>
        <v/>
      </c>
      <c r="AT13" s="1" t="str">
        <f>IFERROR(VLOOKUP($A13,'WRL History'!CK$2:CL$50,2,FALSE),"")</f>
        <v/>
      </c>
      <c r="AU13" s="1" t="str">
        <f>IFERROR(VLOOKUP($A13,'WRL History'!CM$2:CN$50,2,FALSE),"")</f>
        <v/>
      </c>
      <c r="AV13" s="1" t="str">
        <f>IFERROR(VLOOKUP($A13,'WRL History'!CO$2:CP$50,2,FALSE),"")</f>
        <v/>
      </c>
      <c r="AW13" s="1" t="str">
        <f>IFERROR(VLOOKUP($A13,'WRL History'!CQ$2:CR$50,2,FALSE),"")</f>
        <v/>
      </c>
      <c r="AX13" s="1" t="str">
        <f>IFERROR(VLOOKUP($A13,'WRL History'!CS$2:CT$50,2,FALSE),"")</f>
        <v/>
      </c>
      <c r="AY13" s="1" t="str">
        <f>IFERROR(VLOOKUP($A13,'WRL History'!CU$2:CV$50,2,FALSE),"")</f>
        <v/>
      </c>
      <c r="AZ13" s="1" t="str">
        <f>IFERROR(VLOOKUP($A13,'WRL History'!CW$2:CX$50,2,FALSE),"")</f>
        <v/>
      </c>
      <c r="BA13" s="1" t="str">
        <f>IFERROR(VLOOKUP($A13,'WRL History'!CY$2:CZ$50,2,FALSE),"")</f>
        <v/>
      </c>
      <c r="BB13" s="1" t="str">
        <f>IFERROR(VLOOKUP($A13,'WRL History'!DA$2:DB$50,2,FALSE),"")</f>
        <v/>
      </c>
      <c r="BC13" s="1" t="str">
        <f>IFERROR(VLOOKUP($A13,'WRL History'!DC$2:DD$50,2,FALSE),"")</f>
        <v/>
      </c>
      <c r="BD13" s="1" t="str">
        <f>IFERROR(VLOOKUP($A13,'WRL History'!DE$2:DF$50,2,FALSE),"")</f>
        <v/>
      </c>
      <c r="BE13" s="1" t="str">
        <f>IFERROR(VLOOKUP($A13,'WRL History'!DG$2:DH$50,2,FALSE),"")</f>
        <v/>
      </c>
      <c r="BF13" s="1" t="str">
        <f>IFERROR(VLOOKUP($A13,'WRL History'!DI$2:DJ$50,2,FALSE),"")</f>
        <v/>
      </c>
      <c r="BG13" s="1" t="str">
        <f>IFERROR(VLOOKUP($A13,'WRL History'!DK$2:DL$50,2,FALSE),"")</f>
        <v/>
      </c>
      <c r="BH13" s="1" t="str">
        <f>IFERROR(VLOOKUP($A13,'WRL History'!DM$2:DN$50,2,FALSE),"")</f>
        <v/>
      </c>
      <c r="BI13" s="1" t="str">
        <f>IFERROR(VLOOKUP($A13,'WRL History'!DO$2:DP$50,2,FALSE),"")</f>
        <v/>
      </c>
      <c r="BJ13" s="1" t="str">
        <f>IFERROR(VLOOKUP($A13,'WRL History'!DQ$2:DR$50,2,FALSE),"")</f>
        <v/>
      </c>
      <c r="BK13" s="1" t="str">
        <f>IFERROR(VLOOKUP($A13,'WRL History'!DS$2:DT$50,2,FALSE),"")</f>
        <v/>
      </c>
      <c r="BL13" s="1" t="str">
        <f>IFERROR(VLOOKUP($A13,'WRL History'!DU$2:DV$50,2,FALSE),"")</f>
        <v/>
      </c>
      <c r="BM13" s="1" t="str">
        <f>IFERROR(VLOOKUP($A13,'WRL History'!DW$2:DX$50,2,FALSE),"")</f>
        <v/>
      </c>
      <c r="BN13" s="1" t="str">
        <f>IFERROR(VLOOKUP($A13,'WRL History'!DY$2:DZ$50,2,FALSE),"")</f>
        <v/>
      </c>
      <c r="BO13" s="1" t="str">
        <f>IFERROR(VLOOKUP($A13,'WRL History'!EA$2:EB$50,2,FALSE),"")</f>
        <v/>
      </c>
      <c r="BP13" s="1" t="str">
        <f>IFERROR(VLOOKUP($A13,'WRL History'!EC$2:ED$50,2,FALSE),"")</f>
        <v/>
      </c>
      <c r="BQ13" s="1" t="str">
        <f>IFERROR(VLOOKUP($A13,'WRL History'!EE$2:EF$50,2,FALSE),"")</f>
        <v/>
      </c>
      <c r="BR13" s="1" t="str">
        <f>IFERROR(VLOOKUP($A13,'WRL History'!EG$2:EH$50,2,FALSE),"")</f>
        <v/>
      </c>
      <c r="BS13" s="1" t="str">
        <f>IFERROR(VLOOKUP($A13,'WRL History'!EI$2:EJ$50,2,FALSE),"")</f>
        <v/>
      </c>
      <c r="BT13" s="1" t="str">
        <f>IFERROR(VLOOKUP($A13,'WRL History'!EK$2:EL$50,2,FALSE),"")</f>
        <v/>
      </c>
      <c r="BU13" s="1" t="str">
        <f>IFERROR(VLOOKUP($A13,'WRL History'!EM$2:EN$50,2,FALSE),"")</f>
        <v/>
      </c>
      <c r="BV13" s="1" t="str">
        <f>IFERROR(VLOOKUP($A13,'WRL History'!EO$2:EP$50,2,FALSE),"")</f>
        <v/>
      </c>
      <c r="BW13" s="1" t="str">
        <f>IFERROR(VLOOKUP($A13,'WRL History'!EQ$2:ER$50,2,FALSE),"")</f>
        <v/>
      </c>
      <c r="BX13" s="1" t="str">
        <f>IFERROR(VLOOKUP($A13,'WRL History'!ES$2:ET$50,2,FALSE),"")</f>
        <v/>
      </c>
      <c r="BY13" s="1" t="str">
        <f>IFERROR(VLOOKUP($A13,'WRL History'!EU$2:EV$50,2,FALSE),"")</f>
        <v/>
      </c>
      <c r="BZ13" s="1" t="str">
        <f>IFERROR(VLOOKUP($A13,'WRL History'!EW$2:EX$50,2,FALSE),"")</f>
        <v/>
      </c>
      <c r="CA13" s="1" t="str">
        <f>IFERROR(VLOOKUP($A13,'WRL History'!EY$2:EZ$50,2,FALSE),"")</f>
        <v/>
      </c>
      <c r="CB13" s="1" t="str">
        <f>IFERROR(VLOOKUP($A13,'WRL History'!FA$2:FB$50,2,FALSE),"")</f>
        <v/>
      </c>
      <c r="CC13" s="1" t="str">
        <f>IFERROR(VLOOKUP($A13,'WRL History'!FC$2:FD$50,2,FALSE),"")</f>
        <v/>
      </c>
      <c r="CD13" s="1" t="str">
        <f>IFERROR(VLOOKUP($A13,'WRL History'!FE$2:FF$50,2,FALSE),"")</f>
        <v/>
      </c>
      <c r="CE13" s="1" t="str">
        <f>IFERROR(VLOOKUP($A13,'WRL History'!FG$2:FH$50,2,FALSE),"")</f>
        <v/>
      </c>
      <c r="CF13" s="1" t="str">
        <f>IFERROR(VLOOKUP($A13,'WRL History'!FI$2:FJ$50,2,FALSE),"")</f>
        <v/>
      </c>
      <c r="CG13" s="1" t="str">
        <f>IFERROR(VLOOKUP($A13,'WRL History'!FK$2:FL$50,2,FALSE),"")</f>
        <v/>
      </c>
      <c r="CH13" s="1" t="str">
        <f>IFERROR(VLOOKUP($A13,'WRL History'!FM$2:FN$50,2,FALSE),"")</f>
        <v/>
      </c>
      <c r="CI13" s="1" t="str">
        <f>IFERROR(VLOOKUP($A13,'WRL History'!FO$2:FP$50,2,FALSE),"")</f>
        <v/>
      </c>
      <c r="CJ13" s="1" t="str">
        <f>IFERROR(VLOOKUP($A13,'WRL History'!FQ$2:FR$50,2,FALSE),"")</f>
        <v/>
      </c>
      <c r="CK13" s="1" t="str">
        <f>IFERROR(VLOOKUP($A13,'WRL History'!FS$2:FT$50,2,FALSE),"")</f>
        <v/>
      </c>
      <c r="CL13" s="1" t="str">
        <f>IFERROR(VLOOKUP($A13,'WRL History'!FU$2:FV$50,2,FALSE),"")</f>
        <v/>
      </c>
      <c r="CM13" s="1" t="str">
        <f>IFERROR(VLOOKUP($A13,'WRL History'!FW$2:FX$50,2,FALSE),"")</f>
        <v/>
      </c>
      <c r="CN13" s="1" t="str">
        <f>IFERROR(VLOOKUP($A13,'WRL History'!FY$2:FZ$50,2,FALSE),"")</f>
        <v/>
      </c>
      <c r="CO13" s="1" t="str">
        <f>IFERROR(VLOOKUP($A13,'WRL History'!GA$2:GB$50,2,FALSE),"")</f>
        <v/>
      </c>
      <c r="CP13" s="1" t="str">
        <f>IFERROR(VLOOKUP($A13,'WRL History'!GC$2:GD$50,2,FALSE),"")</f>
        <v/>
      </c>
      <c r="CQ13" s="1" t="str">
        <f>IFERROR(VLOOKUP($A13,'WRL History'!GE$2:GF$50,2,FALSE),"")</f>
        <v/>
      </c>
      <c r="CR13" s="1" t="str">
        <f>IFERROR(VLOOKUP($A13,'WRL History'!GG$2:GH$50,2,FALSE),"")</f>
        <v/>
      </c>
      <c r="CS13" s="1" t="str">
        <f>IFERROR(VLOOKUP($A13,'WRL History'!GI$2:GJ$50,2,FALSE),"")</f>
        <v/>
      </c>
      <c r="CT13" s="1" t="str">
        <f>IFERROR(VLOOKUP($A13,'WRL History'!GK$2:GL$50,2,FALSE),"")</f>
        <v/>
      </c>
      <c r="CU13" s="1" t="str">
        <f>IFERROR(VLOOKUP($A13,'WRL History'!GM$2:GN$50,2,FALSE),"")</f>
        <v/>
      </c>
      <c r="CV13" s="1" t="str">
        <f>IFERROR(VLOOKUP($A13,'WRL History'!GO$2:GP$50,2,FALSE),"")</f>
        <v/>
      </c>
      <c r="CW13" s="1" t="str">
        <f>IFERROR(VLOOKUP($A13,'WRL History'!GQ$2:GR$50,2,FALSE),"")</f>
        <v/>
      </c>
      <c r="CX13" s="1" t="str">
        <f>IFERROR(VLOOKUP($A13,'WRL History'!GS$2:GT$50,2,FALSE),"")</f>
        <v/>
      </c>
      <c r="CY13" s="1" t="str">
        <f>IFERROR(VLOOKUP($A13,'WRL History'!GU$2:GV$50,2,FALSE),"")</f>
        <v/>
      </c>
      <c r="CZ13" s="1" t="str">
        <f>IFERROR(VLOOKUP($A13,'WRL History'!GW$2:GX$50,2,FALSE),"")</f>
        <v/>
      </c>
    </row>
    <row r="14" spans="1:104" x14ac:dyDescent="0.25">
      <c r="A14" s="5" t="s">
        <v>97</v>
      </c>
      <c r="B14" s="1" t="str">
        <f>IFERROR(VLOOKUP($A14,'WRL History'!A$2:B$50,2,FALSE),"")</f>
        <v/>
      </c>
      <c r="C14" s="1" t="str">
        <f>IFERROR(VLOOKUP($A14,'WRL History'!C$2:D$50,2,FALSE),"")</f>
        <v/>
      </c>
      <c r="D14" s="1" t="str">
        <f>IFERROR(VLOOKUP($A14,'WRL History'!E$2:F$50,2,FALSE),"")</f>
        <v/>
      </c>
      <c r="E14" s="1" t="str">
        <f>IFERROR(VLOOKUP($A14,'WRL History'!G$2:H$50,2,FALSE),"")</f>
        <v/>
      </c>
      <c r="F14" s="1" t="str">
        <f>IFERROR(VLOOKUP($A14,'WRL History'!I$2:J$50,2,FALSE),"")</f>
        <v/>
      </c>
      <c r="G14" s="1" t="str">
        <f>IFERROR(VLOOKUP($A14,'WRL History'!K$2:L$50,2,FALSE),"")</f>
        <v/>
      </c>
      <c r="H14" s="1" t="str">
        <f>IFERROR(VLOOKUP($A14,'WRL History'!M$2:N$50,2,FALSE),"")</f>
        <v/>
      </c>
      <c r="I14" s="1" t="str">
        <f>IFERROR(VLOOKUP($A14,'WRL History'!O$2:P$50,2,FALSE),"")</f>
        <v/>
      </c>
      <c r="J14" s="1" t="str">
        <f>IFERROR(VLOOKUP($A14,'WRL History'!Q$2:R$50,2,FALSE),"")</f>
        <v/>
      </c>
      <c r="K14" s="1" t="str">
        <f>IFERROR(VLOOKUP($A14,'WRL History'!S$2:T$50,2,FALSE),"")</f>
        <v/>
      </c>
      <c r="L14" s="1" t="str">
        <f>IFERROR(VLOOKUP($A14,'WRL History'!U$2:V$50,2,FALSE),"")</f>
        <v/>
      </c>
      <c r="M14" s="1" t="str">
        <f>IFERROR(VLOOKUP($A14,'WRL History'!W$2:X$50,2,FALSE),"")</f>
        <v/>
      </c>
      <c r="N14" s="1" t="str">
        <f>IFERROR(VLOOKUP($A14,'WRL History'!Y$2:Z$50,2,FALSE),"")</f>
        <v/>
      </c>
      <c r="O14" s="1" t="str">
        <f>IFERROR(VLOOKUP($A14,'WRL History'!AA$2:AB$50,2,FALSE),"")</f>
        <v/>
      </c>
      <c r="P14" s="1" t="str">
        <f>IFERROR(VLOOKUP($A14,'WRL History'!AC$2:AD$50,2,FALSE),"")</f>
        <v/>
      </c>
      <c r="Q14" s="1" t="str">
        <f>IFERROR(VLOOKUP($A14,'WRL History'!AE$2:AF$50,2,FALSE),"")</f>
        <v/>
      </c>
      <c r="R14" s="1" t="str">
        <f>IFERROR(VLOOKUP($A14,'WRL History'!AG$2:AH$50,2,FALSE),"")</f>
        <v/>
      </c>
      <c r="S14" s="1" t="str">
        <f>IFERROR(VLOOKUP($A14,'WRL History'!AI$2:AJ$50,2,FALSE),"")</f>
        <v/>
      </c>
      <c r="T14" s="1" t="str">
        <f>IFERROR(VLOOKUP($A14,'WRL History'!AK$2:AL$50,2,FALSE),"")</f>
        <v/>
      </c>
      <c r="U14" s="1" t="str">
        <f>IFERROR(VLOOKUP($A14,'WRL History'!AM$2:AN$50,2,FALSE),"")</f>
        <v/>
      </c>
      <c r="V14" s="1" t="str">
        <f>IFERROR(VLOOKUP($A14,'WRL History'!AO$2:AP$50,2,FALSE),"")</f>
        <v/>
      </c>
      <c r="W14" s="1" t="str">
        <f>IFERROR(VLOOKUP($A14,'WRL History'!AQ$2:AR$50,2,FALSE),"")</f>
        <v/>
      </c>
      <c r="X14" s="1" t="str">
        <f>IFERROR(VLOOKUP($A14,'WRL History'!AS$2:AT$50,2,FALSE),"")</f>
        <v/>
      </c>
      <c r="Y14" s="1" t="str">
        <f>IFERROR(VLOOKUP($A14,'WRL History'!AU$2:AV$50,2,FALSE),"")</f>
        <v/>
      </c>
      <c r="Z14" s="1" t="str">
        <f>IFERROR(VLOOKUP($A14,'WRL History'!AW$2:AX$50,2,FALSE),"")</f>
        <v/>
      </c>
      <c r="AA14" s="1" t="str">
        <f>IFERROR(VLOOKUP($A14,'WRL History'!AY$2:AZ$50,2,FALSE),"")</f>
        <v/>
      </c>
      <c r="AB14" s="1" t="str">
        <f>IFERROR(VLOOKUP($A14,'WRL History'!BA$2:BB$50,2,FALSE),"")</f>
        <v/>
      </c>
      <c r="AC14" s="1" t="str">
        <f>IFERROR(VLOOKUP($A14,'WRL History'!BC$2:BD$50,2,FALSE),"")</f>
        <v/>
      </c>
      <c r="AD14" s="1" t="str">
        <f>IFERROR(VLOOKUP($A14,'WRL History'!BE$2:BF$50,2,FALSE),"")</f>
        <v/>
      </c>
      <c r="AE14" s="1" t="str">
        <f>IFERROR(VLOOKUP($A14,'WRL History'!BG$2:BH$50,2,FALSE),"")</f>
        <v/>
      </c>
      <c r="AF14" s="1" t="str">
        <f>IFERROR(VLOOKUP($A14,'WRL History'!BI$2:BJ$50,2,FALSE),"")</f>
        <v/>
      </c>
      <c r="AG14" s="1" t="str">
        <f>IFERROR(VLOOKUP($A14,'WRL History'!BK$2:BL$50,2,FALSE),"")</f>
        <v/>
      </c>
      <c r="AH14" s="1" t="str">
        <f>IFERROR(VLOOKUP($A14,'WRL History'!BM$2:BN$50,2,FALSE),"")</f>
        <v/>
      </c>
      <c r="AI14" s="1" t="str">
        <f>IFERROR(VLOOKUP($A14,'WRL History'!BO$2:BP$50,2,FALSE),"")</f>
        <v/>
      </c>
      <c r="AJ14" s="1" t="str">
        <f>IFERROR(VLOOKUP($A14,'WRL History'!BQ$2:BR$50,2,FALSE),"")</f>
        <v/>
      </c>
      <c r="AK14" s="1" t="str">
        <f>IFERROR(VLOOKUP($A14,'WRL History'!BS$2:BT$50,2,FALSE),"")</f>
        <v/>
      </c>
      <c r="AL14" s="1" t="str">
        <f>IFERROR(VLOOKUP($A14,'WRL History'!BU$2:BV$50,2,FALSE),"")</f>
        <v/>
      </c>
      <c r="AM14" s="1" t="str">
        <f>IFERROR(VLOOKUP($A14,'WRL History'!BW$2:BX$50,2,FALSE),"")</f>
        <v/>
      </c>
      <c r="AN14" s="1" t="str">
        <f>IFERROR(VLOOKUP($A14,'WRL History'!BY$2:BZ$50,2,FALSE),"")</f>
        <v/>
      </c>
      <c r="AO14" s="1" t="str">
        <f>IFERROR(VLOOKUP($A14,'WRL History'!CA$2:CB$50,2,FALSE),"")</f>
        <v/>
      </c>
      <c r="AP14" s="1" t="str">
        <f>IFERROR(VLOOKUP($A14,'WRL History'!CC$2:CD$50,2,FALSE),"")</f>
        <v/>
      </c>
      <c r="AQ14" s="1" t="str">
        <f>IFERROR(VLOOKUP($A14,'WRL History'!CE$2:CF$50,2,FALSE),"")</f>
        <v/>
      </c>
      <c r="AR14" s="1" t="str">
        <f>IFERROR(VLOOKUP($A14,'WRL History'!CG$2:CH$50,2,FALSE),"")</f>
        <v/>
      </c>
      <c r="AS14" s="1" t="str">
        <f>IFERROR(VLOOKUP($A14,'WRL History'!CI$2:CJ$50,2,FALSE),"")</f>
        <v/>
      </c>
      <c r="AT14" s="1" t="str">
        <f>IFERROR(VLOOKUP($A14,'WRL History'!CK$2:CL$50,2,FALSE),"")</f>
        <v/>
      </c>
      <c r="AU14" s="1" t="str">
        <f>IFERROR(VLOOKUP($A14,'WRL History'!CM$2:CN$50,2,FALSE),"")</f>
        <v/>
      </c>
      <c r="AV14" s="1" t="str">
        <f>IFERROR(VLOOKUP($A14,'WRL History'!CO$2:CP$50,2,FALSE),"")</f>
        <v/>
      </c>
      <c r="AW14" s="1" t="str">
        <f>IFERROR(VLOOKUP($A14,'WRL History'!CQ$2:CR$50,2,FALSE),"")</f>
        <v/>
      </c>
      <c r="AX14" s="1" t="str">
        <f>IFERROR(VLOOKUP($A14,'WRL History'!CS$2:CT$50,2,FALSE),"")</f>
        <v/>
      </c>
      <c r="AY14" s="1" t="str">
        <f>IFERROR(VLOOKUP($A14,'WRL History'!CU$2:CV$50,2,FALSE),"")</f>
        <v/>
      </c>
      <c r="AZ14" s="1" t="str">
        <f>IFERROR(VLOOKUP($A14,'WRL History'!CW$2:CX$50,2,FALSE),"")</f>
        <v/>
      </c>
      <c r="BA14" s="1" t="str">
        <f>IFERROR(VLOOKUP($A14,'WRL History'!CY$2:CZ$50,2,FALSE),"")</f>
        <v/>
      </c>
      <c r="BB14" s="1" t="str">
        <f>IFERROR(VLOOKUP($A14,'WRL History'!DA$2:DB$50,2,FALSE),"")</f>
        <v/>
      </c>
      <c r="BC14" s="1" t="str">
        <f>IFERROR(VLOOKUP($A14,'WRL History'!DC$2:DD$50,2,FALSE),"")</f>
        <v/>
      </c>
      <c r="BD14" s="1" t="str">
        <f>IFERROR(VLOOKUP($A14,'WRL History'!DE$2:DF$50,2,FALSE),"")</f>
        <v/>
      </c>
      <c r="BE14" s="1" t="str">
        <f>IFERROR(VLOOKUP($A14,'WRL History'!DG$2:DH$50,2,FALSE),"")</f>
        <v/>
      </c>
      <c r="BF14" s="1" t="str">
        <f>IFERROR(VLOOKUP($A14,'WRL History'!DI$2:DJ$50,2,FALSE),"")</f>
        <v/>
      </c>
      <c r="BG14" s="1" t="str">
        <f>IFERROR(VLOOKUP($A14,'WRL History'!DK$2:DL$50,2,FALSE),"")</f>
        <v/>
      </c>
      <c r="BH14" s="1" t="str">
        <f>IFERROR(VLOOKUP($A14,'WRL History'!DM$2:DN$50,2,FALSE),"")</f>
        <v/>
      </c>
      <c r="BI14" s="1" t="str">
        <f>IFERROR(VLOOKUP($A14,'WRL History'!DO$2:DP$50,2,FALSE),"")</f>
        <v/>
      </c>
      <c r="BJ14" s="1" t="str">
        <f>IFERROR(VLOOKUP($A14,'WRL History'!DQ$2:DR$50,2,FALSE),"")</f>
        <v/>
      </c>
      <c r="BK14" s="1" t="str">
        <f>IFERROR(VLOOKUP($A14,'WRL History'!DS$2:DT$50,2,FALSE),"")</f>
        <v/>
      </c>
      <c r="BL14" s="1" t="str">
        <f>IFERROR(VLOOKUP($A14,'WRL History'!DU$2:DV$50,2,FALSE),"")</f>
        <v/>
      </c>
      <c r="BM14" s="1" t="str">
        <f>IFERROR(VLOOKUP($A14,'WRL History'!DW$2:DX$50,2,FALSE),"")</f>
        <v/>
      </c>
      <c r="BN14" s="1" t="str">
        <f>IFERROR(VLOOKUP($A14,'WRL History'!DY$2:DZ$50,2,FALSE),"")</f>
        <v/>
      </c>
      <c r="BO14" s="1" t="str">
        <f>IFERROR(VLOOKUP($A14,'WRL History'!EA$2:EB$50,2,FALSE),"")</f>
        <v/>
      </c>
      <c r="BP14" s="1" t="str">
        <f>IFERROR(VLOOKUP($A14,'WRL History'!EC$2:ED$50,2,FALSE),"")</f>
        <v/>
      </c>
      <c r="BQ14" s="1" t="str">
        <f>IFERROR(VLOOKUP($A14,'WRL History'!EE$2:EF$50,2,FALSE),"")</f>
        <v/>
      </c>
      <c r="BR14" s="1" t="str">
        <f>IFERROR(VLOOKUP($A14,'WRL History'!EG$2:EH$50,2,FALSE),"")</f>
        <v/>
      </c>
      <c r="BS14" s="1" t="str">
        <f>IFERROR(VLOOKUP($A14,'WRL History'!EI$2:EJ$50,2,FALSE),"")</f>
        <v/>
      </c>
      <c r="BT14" s="1" t="str">
        <f>IFERROR(VLOOKUP($A14,'WRL History'!EK$2:EL$50,2,FALSE),"")</f>
        <v/>
      </c>
      <c r="BU14" s="1" t="str">
        <f>IFERROR(VLOOKUP($A14,'WRL History'!EM$2:EN$50,2,FALSE),"")</f>
        <v/>
      </c>
      <c r="BV14" s="1" t="str">
        <f>IFERROR(VLOOKUP($A14,'WRL History'!EO$2:EP$50,2,FALSE),"")</f>
        <v/>
      </c>
      <c r="BW14" s="1" t="str">
        <f>IFERROR(VLOOKUP($A14,'WRL History'!EQ$2:ER$50,2,FALSE),"")</f>
        <v/>
      </c>
      <c r="BX14" s="1" t="str">
        <f>IFERROR(VLOOKUP($A14,'WRL History'!ES$2:ET$50,2,FALSE),"")</f>
        <v/>
      </c>
      <c r="BY14" s="1" t="str">
        <f>IFERROR(VLOOKUP($A14,'WRL History'!EU$2:EV$50,2,FALSE),"")</f>
        <v/>
      </c>
      <c r="BZ14" s="1" t="str">
        <f>IFERROR(VLOOKUP($A14,'WRL History'!EW$2:EX$50,2,FALSE),"")</f>
        <v/>
      </c>
      <c r="CA14" s="1" t="str">
        <f>IFERROR(VLOOKUP($A14,'WRL History'!EY$2:EZ$50,2,FALSE),"")</f>
        <v/>
      </c>
      <c r="CB14" s="1" t="str">
        <f>IFERROR(VLOOKUP($A14,'WRL History'!FA$2:FB$50,2,FALSE),"")</f>
        <v/>
      </c>
      <c r="CC14" s="1" t="str">
        <f>IFERROR(VLOOKUP($A14,'WRL History'!FC$2:FD$50,2,FALSE),"")</f>
        <v/>
      </c>
      <c r="CD14" s="1" t="str">
        <f>IFERROR(VLOOKUP($A14,'WRL History'!FE$2:FF$50,2,FALSE),"")</f>
        <v/>
      </c>
      <c r="CE14" s="1" t="str">
        <f>IFERROR(VLOOKUP($A14,'WRL History'!FG$2:FH$50,2,FALSE),"")</f>
        <v/>
      </c>
      <c r="CF14" s="1" t="str">
        <f>IFERROR(VLOOKUP($A14,'WRL History'!FI$2:FJ$50,2,FALSE),"")</f>
        <v/>
      </c>
      <c r="CG14" s="1" t="str">
        <f>IFERROR(VLOOKUP($A14,'WRL History'!FK$2:FL$50,2,FALSE),"")</f>
        <v/>
      </c>
      <c r="CH14" s="1" t="str">
        <f>IFERROR(VLOOKUP($A14,'WRL History'!FM$2:FN$50,2,FALSE),"")</f>
        <v/>
      </c>
      <c r="CI14" s="1" t="str">
        <f>IFERROR(VLOOKUP($A14,'WRL History'!FO$2:FP$50,2,FALSE),"")</f>
        <v/>
      </c>
      <c r="CJ14" s="1" t="str">
        <f>IFERROR(VLOOKUP($A14,'WRL History'!FQ$2:FR$50,2,FALSE),"")</f>
        <v/>
      </c>
      <c r="CK14" s="1" t="str">
        <f>IFERROR(VLOOKUP($A14,'WRL History'!FS$2:FT$50,2,FALSE),"")</f>
        <v/>
      </c>
      <c r="CL14" s="1" t="str">
        <f>IFERROR(VLOOKUP($A14,'WRL History'!FU$2:FV$50,2,FALSE),"")</f>
        <v/>
      </c>
      <c r="CM14" s="1" t="str">
        <f>IFERROR(VLOOKUP($A14,'WRL History'!FW$2:FX$50,2,FALSE),"")</f>
        <v/>
      </c>
      <c r="CN14" s="1" t="str">
        <f>IFERROR(VLOOKUP($A14,'WRL History'!FY$2:FZ$50,2,FALSE),"")</f>
        <v/>
      </c>
      <c r="CO14" s="1" t="str">
        <f>IFERROR(VLOOKUP($A14,'WRL History'!GA$2:GB$50,2,FALSE),"")</f>
        <v/>
      </c>
      <c r="CP14" s="1" t="str">
        <f>IFERROR(VLOOKUP($A14,'WRL History'!GC$2:GD$50,2,FALSE),"")</f>
        <v/>
      </c>
      <c r="CQ14" s="1" t="str">
        <f>IFERROR(VLOOKUP($A14,'WRL History'!GE$2:GF$50,2,FALSE),"")</f>
        <v/>
      </c>
      <c r="CR14" s="1" t="str">
        <f>IFERROR(VLOOKUP($A14,'WRL History'!GG$2:GH$50,2,FALSE),"")</f>
        <v/>
      </c>
      <c r="CS14" s="1" t="str">
        <f>IFERROR(VLOOKUP($A14,'WRL History'!GI$2:GJ$50,2,FALSE),"")</f>
        <v/>
      </c>
      <c r="CT14" s="1" t="str">
        <f>IFERROR(VLOOKUP($A14,'WRL History'!GK$2:GL$50,2,FALSE),"")</f>
        <v/>
      </c>
      <c r="CU14" s="1" t="str">
        <f>IFERROR(VLOOKUP($A14,'WRL History'!GM$2:GN$50,2,FALSE),"")</f>
        <v/>
      </c>
      <c r="CV14" s="1" t="str">
        <f>IFERROR(VLOOKUP($A14,'WRL History'!GO$2:GP$50,2,FALSE),"")</f>
        <v/>
      </c>
      <c r="CW14" s="1" t="str">
        <f>IFERROR(VLOOKUP($A14,'WRL History'!GQ$2:GR$50,2,FALSE),"")</f>
        <v/>
      </c>
      <c r="CX14" s="1" t="str">
        <f>IFERROR(VLOOKUP($A14,'WRL History'!GS$2:GT$50,2,FALSE),"")</f>
        <v/>
      </c>
      <c r="CY14" s="1" t="str">
        <f>IFERROR(VLOOKUP($A14,'WRL History'!GU$2:GV$50,2,FALSE),"")</f>
        <v/>
      </c>
      <c r="CZ14" s="1" t="str">
        <f>IFERROR(VLOOKUP($A14,'WRL History'!GW$2:GX$50,2,FALSE),"")</f>
        <v/>
      </c>
    </row>
    <row r="15" spans="1:104" x14ac:dyDescent="0.25">
      <c r="A15" s="5" t="s">
        <v>97</v>
      </c>
      <c r="B15" s="1" t="str">
        <f>IFERROR(VLOOKUP($A15,'WRL History'!A$2:B$50,2,FALSE),"")</f>
        <v/>
      </c>
      <c r="C15" s="1" t="str">
        <f>IFERROR(VLOOKUP($A15,'WRL History'!C$2:D$50,2,FALSE),"")</f>
        <v/>
      </c>
      <c r="D15" s="1" t="str">
        <f>IFERROR(VLOOKUP($A15,'WRL History'!E$2:F$50,2,FALSE),"")</f>
        <v/>
      </c>
      <c r="E15" s="1" t="str">
        <f>IFERROR(VLOOKUP($A15,'WRL History'!G$2:H$50,2,FALSE),"")</f>
        <v/>
      </c>
      <c r="F15" s="1" t="str">
        <f>IFERROR(VLOOKUP($A15,'WRL History'!I$2:J$50,2,FALSE),"")</f>
        <v/>
      </c>
      <c r="G15" s="1" t="str">
        <f>IFERROR(VLOOKUP($A15,'WRL History'!K$2:L$50,2,FALSE),"")</f>
        <v/>
      </c>
      <c r="H15" s="1" t="str">
        <f>IFERROR(VLOOKUP($A15,'WRL History'!M$2:N$50,2,FALSE),"")</f>
        <v/>
      </c>
      <c r="I15" s="1" t="str">
        <f>IFERROR(VLOOKUP($A15,'WRL History'!O$2:P$50,2,FALSE),"")</f>
        <v/>
      </c>
      <c r="J15" s="1" t="str">
        <f>IFERROR(VLOOKUP($A15,'WRL History'!Q$2:R$50,2,FALSE),"")</f>
        <v/>
      </c>
      <c r="K15" s="1" t="str">
        <f>IFERROR(VLOOKUP($A15,'WRL History'!S$2:T$50,2,FALSE),"")</f>
        <v/>
      </c>
      <c r="L15" s="1" t="str">
        <f>IFERROR(VLOOKUP($A15,'WRL History'!U$2:V$50,2,FALSE),"")</f>
        <v/>
      </c>
      <c r="M15" s="1" t="str">
        <f>IFERROR(VLOOKUP($A15,'WRL History'!W$2:X$50,2,FALSE),"")</f>
        <v/>
      </c>
      <c r="N15" s="1" t="str">
        <f>IFERROR(VLOOKUP($A15,'WRL History'!Y$2:Z$50,2,FALSE),"")</f>
        <v/>
      </c>
      <c r="O15" s="1" t="str">
        <f>IFERROR(VLOOKUP($A15,'WRL History'!AA$2:AB$50,2,FALSE),"")</f>
        <v/>
      </c>
      <c r="P15" s="1" t="str">
        <f>IFERROR(VLOOKUP($A15,'WRL History'!AC$2:AD$50,2,FALSE),"")</f>
        <v/>
      </c>
      <c r="Q15" s="1" t="str">
        <f>IFERROR(VLOOKUP($A15,'WRL History'!AE$2:AF$50,2,FALSE),"")</f>
        <v/>
      </c>
      <c r="R15" s="1" t="str">
        <f>IFERROR(VLOOKUP($A15,'WRL History'!AG$2:AH$50,2,FALSE),"")</f>
        <v/>
      </c>
      <c r="S15" s="1" t="str">
        <f>IFERROR(VLOOKUP($A15,'WRL History'!AI$2:AJ$50,2,FALSE),"")</f>
        <v/>
      </c>
      <c r="T15" s="1" t="str">
        <f>IFERROR(VLOOKUP($A15,'WRL History'!AK$2:AL$50,2,FALSE),"")</f>
        <v/>
      </c>
      <c r="U15" s="1" t="str">
        <f>IFERROR(VLOOKUP($A15,'WRL History'!AM$2:AN$50,2,FALSE),"")</f>
        <v/>
      </c>
      <c r="V15" s="1" t="str">
        <f>IFERROR(VLOOKUP($A15,'WRL History'!AO$2:AP$50,2,FALSE),"")</f>
        <v/>
      </c>
      <c r="W15" s="1" t="str">
        <f>IFERROR(VLOOKUP($A15,'WRL History'!AQ$2:AR$50,2,FALSE),"")</f>
        <v/>
      </c>
      <c r="X15" s="1" t="str">
        <f>IFERROR(VLOOKUP($A15,'WRL History'!AS$2:AT$50,2,FALSE),"")</f>
        <v/>
      </c>
      <c r="Y15" s="1" t="str">
        <f>IFERROR(VLOOKUP($A15,'WRL History'!AU$2:AV$50,2,FALSE),"")</f>
        <v/>
      </c>
      <c r="Z15" s="1" t="str">
        <f>IFERROR(VLOOKUP($A15,'WRL History'!AW$2:AX$50,2,FALSE),"")</f>
        <v/>
      </c>
      <c r="AA15" s="1" t="str">
        <f>IFERROR(VLOOKUP($A15,'WRL History'!AY$2:AZ$50,2,FALSE),"")</f>
        <v/>
      </c>
      <c r="AB15" s="1" t="str">
        <f>IFERROR(VLOOKUP($A15,'WRL History'!BA$2:BB$50,2,FALSE),"")</f>
        <v/>
      </c>
      <c r="AC15" s="1" t="str">
        <f>IFERROR(VLOOKUP($A15,'WRL History'!BC$2:BD$50,2,FALSE),"")</f>
        <v/>
      </c>
      <c r="AD15" s="1" t="str">
        <f>IFERROR(VLOOKUP($A15,'WRL History'!BE$2:BF$50,2,FALSE),"")</f>
        <v/>
      </c>
      <c r="AE15" s="1" t="str">
        <f>IFERROR(VLOOKUP($A15,'WRL History'!BG$2:BH$50,2,FALSE),"")</f>
        <v/>
      </c>
      <c r="AF15" s="1" t="str">
        <f>IFERROR(VLOOKUP($A15,'WRL History'!BI$2:BJ$50,2,FALSE),"")</f>
        <v/>
      </c>
      <c r="AG15" s="1" t="str">
        <f>IFERROR(VLOOKUP($A15,'WRL History'!BK$2:BL$50,2,FALSE),"")</f>
        <v/>
      </c>
      <c r="AH15" s="1" t="str">
        <f>IFERROR(VLOOKUP($A15,'WRL History'!BM$2:BN$50,2,FALSE),"")</f>
        <v/>
      </c>
      <c r="AI15" s="1" t="str">
        <f>IFERROR(VLOOKUP($A15,'WRL History'!BO$2:BP$50,2,FALSE),"")</f>
        <v/>
      </c>
      <c r="AJ15" s="1" t="str">
        <f>IFERROR(VLOOKUP($A15,'WRL History'!BQ$2:BR$50,2,FALSE),"")</f>
        <v/>
      </c>
      <c r="AK15" s="1" t="str">
        <f>IFERROR(VLOOKUP($A15,'WRL History'!BS$2:BT$50,2,FALSE),"")</f>
        <v/>
      </c>
      <c r="AL15" s="1" t="str">
        <f>IFERROR(VLOOKUP($A15,'WRL History'!BU$2:BV$50,2,FALSE),"")</f>
        <v/>
      </c>
      <c r="AM15" s="1" t="str">
        <f>IFERROR(VLOOKUP($A15,'WRL History'!BW$2:BX$50,2,FALSE),"")</f>
        <v/>
      </c>
      <c r="AN15" s="1" t="str">
        <f>IFERROR(VLOOKUP($A15,'WRL History'!BY$2:BZ$50,2,FALSE),"")</f>
        <v/>
      </c>
      <c r="AO15" s="1" t="str">
        <f>IFERROR(VLOOKUP($A15,'WRL History'!CA$2:CB$50,2,FALSE),"")</f>
        <v/>
      </c>
      <c r="AP15" s="1" t="str">
        <f>IFERROR(VLOOKUP($A15,'WRL History'!CC$2:CD$50,2,FALSE),"")</f>
        <v/>
      </c>
      <c r="AQ15" s="1" t="str">
        <f>IFERROR(VLOOKUP($A15,'WRL History'!CE$2:CF$50,2,FALSE),"")</f>
        <v/>
      </c>
      <c r="AR15" s="1" t="str">
        <f>IFERROR(VLOOKUP($A15,'WRL History'!CG$2:CH$50,2,FALSE),"")</f>
        <v/>
      </c>
      <c r="AS15" s="1" t="str">
        <f>IFERROR(VLOOKUP($A15,'WRL History'!CI$2:CJ$50,2,FALSE),"")</f>
        <v/>
      </c>
      <c r="AT15" s="1" t="str">
        <f>IFERROR(VLOOKUP($A15,'WRL History'!CK$2:CL$50,2,FALSE),"")</f>
        <v/>
      </c>
      <c r="AU15" s="1" t="str">
        <f>IFERROR(VLOOKUP($A15,'WRL History'!CM$2:CN$50,2,FALSE),"")</f>
        <v/>
      </c>
      <c r="AV15" s="1" t="str">
        <f>IFERROR(VLOOKUP($A15,'WRL History'!CO$2:CP$50,2,FALSE),"")</f>
        <v/>
      </c>
      <c r="AW15" s="1" t="str">
        <f>IFERROR(VLOOKUP($A15,'WRL History'!CQ$2:CR$50,2,FALSE),"")</f>
        <v/>
      </c>
      <c r="AX15" s="1" t="str">
        <f>IFERROR(VLOOKUP($A15,'WRL History'!CS$2:CT$50,2,FALSE),"")</f>
        <v/>
      </c>
      <c r="AY15" s="1" t="str">
        <f>IFERROR(VLOOKUP($A15,'WRL History'!CU$2:CV$50,2,FALSE),"")</f>
        <v/>
      </c>
      <c r="AZ15" s="1" t="str">
        <f>IFERROR(VLOOKUP($A15,'WRL History'!CW$2:CX$50,2,FALSE),"")</f>
        <v/>
      </c>
      <c r="BA15" s="1" t="str">
        <f>IFERROR(VLOOKUP($A15,'WRL History'!CY$2:CZ$50,2,FALSE),"")</f>
        <v/>
      </c>
      <c r="BB15" s="1" t="str">
        <f>IFERROR(VLOOKUP($A15,'WRL History'!DA$2:DB$50,2,FALSE),"")</f>
        <v/>
      </c>
      <c r="BC15" s="1" t="str">
        <f>IFERROR(VLOOKUP($A15,'WRL History'!DC$2:DD$50,2,FALSE),"")</f>
        <v/>
      </c>
      <c r="BD15" s="1" t="str">
        <f>IFERROR(VLOOKUP($A15,'WRL History'!DE$2:DF$50,2,FALSE),"")</f>
        <v/>
      </c>
      <c r="BE15" s="1" t="str">
        <f>IFERROR(VLOOKUP($A15,'WRL History'!DG$2:DH$50,2,FALSE),"")</f>
        <v/>
      </c>
      <c r="BF15" s="1" t="str">
        <f>IFERROR(VLOOKUP($A15,'WRL History'!DI$2:DJ$50,2,FALSE),"")</f>
        <v/>
      </c>
      <c r="BG15" s="1" t="str">
        <f>IFERROR(VLOOKUP($A15,'WRL History'!DK$2:DL$50,2,FALSE),"")</f>
        <v/>
      </c>
      <c r="BH15" s="1" t="str">
        <f>IFERROR(VLOOKUP($A15,'WRL History'!DM$2:DN$50,2,FALSE),"")</f>
        <v/>
      </c>
      <c r="BI15" s="1" t="str">
        <f>IFERROR(VLOOKUP($A15,'WRL History'!DO$2:DP$50,2,FALSE),"")</f>
        <v/>
      </c>
      <c r="BJ15" s="1" t="str">
        <f>IFERROR(VLOOKUP($A15,'WRL History'!DQ$2:DR$50,2,FALSE),"")</f>
        <v/>
      </c>
      <c r="BK15" s="1" t="str">
        <f>IFERROR(VLOOKUP($A15,'WRL History'!DS$2:DT$50,2,FALSE),"")</f>
        <v/>
      </c>
      <c r="BL15" s="1" t="str">
        <f>IFERROR(VLOOKUP($A15,'WRL History'!DU$2:DV$50,2,FALSE),"")</f>
        <v/>
      </c>
      <c r="BM15" s="1" t="str">
        <f>IFERROR(VLOOKUP($A15,'WRL History'!DW$2:DX$50,2,FALSE),"")</f>
        <v/>
      </c>
      <c r="BN15" s="1" t="str">
        <f>IFERROR(VLOOKUP($A15,'WRL History'!DY$2:DZ$50,2,FALSE),"")</f>
        <v/>
      </c>
      <c r="BO15" s="1" t="str">
        <f>IFERROR(VLOOKUP($A15,'WRL History'!EA$2:EB$50,2,FALSE),"")</f>
        <v/>
      </c>
      <c r="BP15" s="1" t="str">
        <f>IFERROR(VLOOKUP($A15,'WRL History'!EC$2:ED$50,2,FALSE),"")</f>
        <v/>
      </c>
      <c r="BQ15" s="1" t="str">
        <f>IFERROR(VLOOKUP($A15,'WRL History'!EE$2:EF$50,2,FALSE),"")</f>
        <v/>
      </c>
      <c r="BR15" s="1" t="str">
        <f>IFERROR(VLOOKUP($A15,'WRL History'!EG$2:EH$50,2,FALSE),"")</f>
        <v/>
      </c>
      <c r="BS15" s="1" t="str">
        <f>IFERROR(VLOOKUP($A15,'WRL History'!EI$2:EJ$50,2,FALSE),"")</f>
        <v/>
      </c>
      <c r="BT15" s="1" t="str">
        <f>IFERROR(VLOOKUP($A15,'WRL History'!EK$2:EL$50,2,FALSE),"")</f>
        <v/>
      </c>
      <c r="BU15" s="1" t="str">
        <f>IFERROR(VLOOKUP($A15,'WRL History'!EM$2:EN$50,2,FALSE),"")</f>
        <v/>
      </c>
      <c r="BV15" s="1" t="str">
        <f>IFERROR(VLOOKUP($A15,'WRL History'!EO$2:EP$50,2,FALSE),"")</f>
        <v/>
      </c>
      <c r="BW15" s="1" t="str">
        <f>IFERROR(VLOOKUP($A15,'WRL History'!EQ$2:ER$50,2,FALSE),"")</f>
        <v/>
      </c>
      <c r="BX15" s="1" t="str">
        <f>IFERROR(VLOOKUP($A15,'WRL History'!ES$2:ET$50,2,FALSE),"")</f>
        <v/>
      </c>
      <c r="BY15" s="1" t="str">
        <f>IFERROR(VLOOKUP($A15,'WRL History'!EU$2:EV$50,2,FALSE),"")</f>
        <v/>
      </c>
      <c r="BZ15" s="1" t="str">
        <f>IFERROR(VLOOKUP($A15,'WRL History'!EW$2:EX$50,2,FALSE),"")</f>
        <v/>
      </c>
      <c r="CA15" s="1" t="str">
        <f>IFERROR(VLOOKUP($A15,'WRL History'!EY$2:EZ$50,2,FALSE),"")</f>
        <v/>
      </c>
      <c r="CB15" s="1" t="str">
        <f>IFERROR(VLOOKUP($A15,'WRL History'!FA$2:FB$50,2,FALSE),"")</f>
        <v/>
      </c>
      <c r="CC15" s="1" t="str">
        <f>IFERROR(VLOOKUP($A15,'WRL History'!FC$2:FD$50,2,FALSE),"")</f>
        <v/>
      </c>
      <c r="CD15" s="1" t="str">
        <f>IFERROR(VLOOKUP($A15,'WRL History'!FE$2:FF$50,2,FALSE),"")</f>
        <v/>
      </c>
      <c r="CE15" s="1" t="str">
        <f>IFERROR(VLOOKUP($A15,'WRL History'!FG$2:FH$50,2,FALSE),"")</f>
        <v/>
      </c>
      <c r="CF15" s="1" t="str">
        <f>IFERROR(VLOOKUP($A15,'WRL History'!FI$2:FJ$50,2,FALSE),"")</f>
        <v/>
      </c>
      <c r="CG15" s="1" t="str">
        <f>IFERROR(VLOOKUP($A15,'WRL History'!FK$2:FL$50,2,FALSE),"")</f>
        <v/>
      </c>
      <c r="CH15" s="1" t="str">
        <f>IFERROR(VLOOKUP($A15,'WRL History'!FM$2:FN$50,2,FALSE),"")</f>
        <v/>
      </c>
      <c r="CI15" s="1" t="str">
        <f>IFERROR(VLOOKUP($A15,'WRL History'!FO$2:FP$50,2,FALSE),"")</f>
        <v/>
      </c>
      <c r="CJ15" s="1" t="str">
        <f>IFERROR(VLOOKUP($A15,'WRL History'!FQ$2:FR$50,2,FALSE),"")</f>
        <v/>
      </c>
      <c r="CK15" s="1" t="str">
        <f>IFERROR(VLOOKUP($A15,'WRL History'!FS$2:FT$50,2,FALSE),"")</f>
        <v/>
      </c>
      <c r="CL15" s="1" t="str">
        <f>IFERROR(VLOOKUP($A15,'WRL History'!FU$2:FV$50,2,FALSE),"")</f>
        <v/>
      </c>
      <c r="CM15" s="1" t="str">
        <f>IFERROR(VLOOKUP($A15,'WRL History'!FW$2:FX$50,2,FALSE),"")</f>
        <v/>
      </c>
      <c r="CN15" s="1" t="str">
        <f>IFERROR(VLOOKUP($A15,'WRL History'!FY$2:FZ$50,2,FALSE),"")</f>
        <v/>
      </c>
      <c r="CO15" s="1" t="str">
        <f>IFERROR(VLOOKUP($A15,'WRL History'!GA$2:GB$50,2,FALSE),"")</f>
        <v/>
      </c>
      <c r="CP15" s="1" t="str">
        <f>IFERROR(VLOOKUP($A15,'WRL History'!GC$2:GD$50,2,FALSE),"")</f>
        <v/>
      </c>
      <c r="CQ15" s="1" t="str">
        <f>IFERROR(VLOOKUP($A15,'WRL History'!GE$2:GF$50,2,FALSE),"")</f>
        <v/>
      </c>
      <c r="CR15" s="1" t="str">
        <f>IFERROR(VLOOKUP($A15,'WRL History'!GG$2:GH$50,2,FALSE),"")</f>
        <v/>
      </c>
      <c r="CS15" s="1" t="str">
        <f>IFERROR(VLOOKUP($A15,'WRL History'!GI$2:GJ$50,2,FALSE),"")</f>
        <v/>
      </c>
      <c r="CT15" s="1" t="str">
        <f>IFERROR(VLOOKUP($A15,'WRL History'!GK$2:GL$50,2,FALSE),"")</f>
        <v/>
      </c>
      <c r="CU15" s="1" t="str">
        <f>IFERROR(VLOOKUP($A15,'WRL History'!GM$2:GN$50,2,FALSE),"")</f>
        <v/>
      </c>
      <c r="CV15" s="1" t="str">
        <f>IFERROR(VLOOKUP($A15,'WRL History'!GO$2:GP$50,2,FALSE),"")</f>
        <v/>
      </c>
      <c r="CW15" s="1" t="str">
        <f>IFERROR(VLOOKUP($A15,'WRL History'!GQ$2:GR$50,2,FALSE),"")</f>
        <v/>
      </c>
      <c r="CX15" s="1" t="str">
        <f>IFERROR(VLOOKUP($A15,'WRL History'!GS$2:GT$50,2,FALSE),"")</f>
        <v/>
      </c>
      <c r="CY15" s="1" t="str">
        <f>IFERROR(VLOOKUP($A15,'WRL History'!GU$2:GV$50,2,FALSE),"")</f>
        <v/>
      </c>
      <c r="CZ15" s="1" t="str">
        <f>IFERROR(VLOOKUP($A15,'WRL History'!GW$2:GX$50,2,FALSE),"")</f>
        <v/>
      </c>
    </row>
    <row r="16" spans="1:104" x14ac:dyDescent="0.25">
      <c r="A16" s="5" t="s">
        <v>97</v>
      </c>
      <c r="B16" s="1" t="str">
        <f>IFERROR(VLOOKUP($A16,'WRL History'!A$2:B$50,2,FALSE),"")</f>
        <v/>
      </c>
      <c r="C16" s="1" t="str">
        <f>IFERROR(VLOOKUP($A16,'WRL History'!C$2:D$50,2,FALSE),"")</f>
        <v/>
      </c>
      <c r="D16" s="1" t="str">
        <f>IFERROR(VLOOKUP($A16,'WRL History'!E$2:F$50,2,FALSE),"")</f>
        <v/>
      </c>
      <c r="E16" s="1" t="str">
        <f>IFERROR(VLOOKUP($A16,'WRL History'!G$2:H$50,2,FALSE),"")</f>
        <v/>
      </c>
      <c r="F16" s="1" t="str">
        <f>IFERROR(VLOOKUP($A16,'WRL History'!I$2:J$50,2,FALSE),"")</f>
        <v/>
      </c>
      <c r="G16" s="1" t="str">
        <f>IFERROR(VLOOKUP($A16,'WRL History'!K$2:L$50,2,FALSE),"")</f>
        <v/>
      </c>
      <c r="H16" s="1" t="str">
        <f>IFERROR(VLOOKUP($A16,'WRL History'!M$2:N$50,2,FALSE),"")</f>
        <v/>
      </c>
      <c r="I16" s="1" t="str">
        <f>IFERROR(VLOOKUP($A16,'WRL History'!O$2:P$50,2,FALSE),"")</f>
        <v/>
      </c>
      <c r="J16" s="1" t="str">
        <f>IFERROR(VLOOKUP($A16,'WRL History'!Q$2:R$50,2,FALSE),"")</f>
        <v/>
      </c>
      <c r="K16" s="1" t="str">
        <f>IFERROR(VLOOKUP($A16,'WRL History'!S$2:T$50,2,FALSE),"")</f>
        <v/>
      </c>
      <c r="L16" s="1" t="str">
        <f>IFERROR(VLOOKUP($A16,'WRL History'!U$2:V$50,2,FALSE),"")</f>
        <v/>
      </c>
      <c r="M16" s="1" t="str">
        <f>IFERROR(VLOOKUP($A16,'WRL History'!W$2:X$50,2,FALSE),"")</f>
        <v/>
      </c>
      <c r="N16" s="1" t="str">
        <f>IFERROR(VLOOKUP($A16,'WRL History'!Y$2:Z$50,2,FALSE),"")</f>
        <v/>
      </c>
      <c r="O16" s="1" t="str">
        <f>IFERROR(VLOOKUP($A16,'WRL History'!AA$2:AB$50,2,FALSE),"")</f>
        <v/>
      </c>
      <c r="P16" s="1" t="str">
        <f>IFERROR(VLOOKUP($A16,'WRL History'!AC$2:AD$50,2,FALSE),"")</f>
        <v/>
      </c>
      <c r="Q16" s="1" t="str">
        <f>IFERROR(VLOOKUP($A16,'WRL History'!AE$2:AF$50,2,FALSE),"")</f>
        <v/>
      </c>
      <c r="R16" s="1" t="str">
        <f>IFERROR(VLOOKUP($A16,'WRL History'!AG$2:AH$50,2,FALSE),"")</f>
        <v/>
      </c>
      <c r="S16" s="1" t="str">
        <f>IFERROR(VLOOKUP($A16,'WRL History'!AI$2:AJ$50,2,FALSE),"")</f>
        <v/>
      </c>
      <c r="T16" s="1" t="str">
        <f>IFERROR(VLOOKUP($A16,'WRL History'!AK$2:AL$50,2,FALSE),"")</f>
        <v/>
      </c>
      <c r="U16" s="1" t="str">
        <f>IFERROR(VLOOKUP($A16,'WRL History'!AM$2:AN$50,2,FALSE),"")</f>
        <v/>
      </c>
      <c r="V16" s="1" t="str">
        <f>IFERROR(VLOOKUP($A16,'WRL History'!AO$2:AP$50,2,FALSE),"")</f>
        <v/>
      </c>
      <c r="W16" s="1" t="str">
        <f>IFERROR(VLOOKUP($A16,'WRL History'!AQ$2:AR$50,2,FALSE),"")</f>
        <v/>
      </c>
      <c r="X16" s="1" t="str">
        <f>IFERROR(VLOOKUP($A16,'WRL History'!AS$2:AT$50,2,FALSE),"")</f>
        <v/>
      </c>
      <c r="Y16" s="1" t="str">
        <f>IFERROR(VLOOKUP($A16,'WRL History'!AU$2:AV$50,2,FALSE),"")</f>
        <v/>
      </c>
      <c r="Z16" s="1" t="str">
        <f>IFERROR(VLOOKUP($A16,'WRL History'!AW$2:AX$50,2,FALSE),"")</f>
        <v/>
      </c>
      <c r="AA16" s="1" t="str">
        <f>IFERROR(VLOOKUP($A16,'WRL History'!AY$2:AZ$50,2,FALSE),"")</f>
        <v/>
      </c>
      <c r="AB16" s="1" t="str">
        <f>IFERROR(VLOOKUP($A16,'WRL History'!BA$2:BB$50,2,FALSE),"")</f>
        <v/>
      </c>
      <c r="AC16" s="1" t="str">
        <f>IFERROR(VLOOKUP($A16,'WRL History'!BC$2:BD$50,2,FALSE),"")</f>
        <v/>
      </c>
      <c r="AD16" s="1" t="str">
        <f>IFERROR(VLOOKUP($A16,'WRL History'!BE$2:BF$50,2,FALSE),"")</f>
        <v/>
      </c>
      <c r="AE16" s="1" t="str">
        <f>IFERROR(VLOOKUP($A16,'WRL History'!BG$2:BH$50,2,FALSE),"")</f>
        <v/>
      </c>
      <c r="AF16" s="1" t="str">
        <f>IFERROR(VLOOKUP($A16,'WRL History'!BI$2:BJ$50,2,FALSE),"")</f>
        <v/>
      </c>
      <c r="AG16" s="1" t="str">
        <f>IFERROR(VLOOKUP($A16,'WRL History'!BK$2:BL$50,2,FALSE),"")</f>
        <v/>
      </c>
      <c r="AH16" s="1" t="str">
        <f>IFERROR(VLOOKUP($A16,'WRL History'!BM$2:BN$50,2,FALSE),"")</f>
        <v/>
      </c>
      <c r="AI16" s="1" t="str">
        <f>IFERROR(VLOOKUP($A16,'WRL History'!BO$2:BP$50,2,FALSE),"")</f>
        <v/>
      </c>
      <c r="AJ16" s="1" t="str">
        <f>IFERROR(VLOOKUP($A16,'WRL History'!BQ$2:BR$50,2,FALSE),"")</f>
        <v/>
      </c>
      <c r="AK16" s="1" t="str">
        <f>IFERROR(VLOOKUP($A16,'WRL History'!BS$2:BT$50,2,FALSE),"")</f>
        <v/>
      </c>
      <c r="AL16" s="1" t="str">
        <f>IFERROR(VLOOKUP($A16,'WRL History'!BU$2:BV$50,2,FALSE),"")</f>
        <v/>
      </c>
      <c r="AM16" s="1" t="str">
        <f>IFERROR(VLOOKUP($A16,'WRL History'!BW$2:BX$50,2,FALSE),"")</f>
        <v/>
      </c>
      <c r="AN16" s="1" t="str">
        <f>IFERROR(VLOOKUP($A16,'WRL History'!BY$2:BZ$50,2,FALSE),"")</f>
        <v/>
      </c>
      <c r="AO16" s="1" t="str">
        <f>IFERROR(VLOOKUP($A16,'WRL History'!CA$2:CB$50,2,FALSE),"")</f>
        <v/>
      </c>
      <c r="AP16" s="1" t="str">
        <f>IFERROR(VLOOKUP($A16,'WRL History'!CC$2:CD$50,2,FALSE),"")</f>
        <v/>
      </c>
      <c r="AQ16" s="1" t="str">
        <f>IFERROR(VLOOKUP($A16,'WRL History'!CE$2:CF$50,2,FALSE),"")</f>
        <v/>
      </c>
      <c r="AR16" s="1" t="str">
        <f>IFERROR(VLOOKUP($A16,'WRL History'!CG$2:CH$50,2,FALSE),"")</f>
        <v/>
      </c>
      <c r="AS16" s="1" t="str">
        <f>IFERROR(VLOOKUP($A16,'WRL History'!CI$2:CJ$50,2,FALSE),"")</f>
        <v/>
      </c>
      <c r="AT16" s="1" t="str">
        <f>IFERROR(VLOOKUP($A16,'WRL History'!CK$2:CL$50,2,FALSE),"")</f>
        <v/>
      </c>
      <c r="AU16" s="1" t="str">
        <f>IFERROR(VLOOKUP($A16,'WRL History'!CM$2:CN$50,2,FALSE),"")</f>
        <v/>
      </c>
      <c r="AV16" s="1" t="str">
        <f>IFERROR(VLOOKUP($A16,'WRL History'!CO$2:CP$50,2,FALSE),"")</f>
        <v/>
      </c>
      <c r="AW16" s="1" t="str">
        <f>IFERROR(VLOOKUP($A16,'WRL History'!CQ$2:CR$50,2,FALSE),"")</f>
        <v/>
      </c>
      <c r="AX16" s="1" t="str">
        <f>IFERROR(VLOOKUP($A16,'WRL History'!CS$2:CT$50,2,FALSE),"")</f>
        <v/>
      </c>
      <c r="AY16" s="1" t="str">
        <f>IFERROR(VLOOKUP($A16,'WRL History'!CU$2:CV$50,2,FALSE),"")</f>
        <v/>
      </c>
      <c r="AZ16" s="1" t="str">
        <f>IFERROR(VLOOKUP($A16,'WRL History'!CW$2:CX$50,2,FALSE),"")</f>
        <v/>
      </c>
      <c r="BA16" s="1" t="str">
        <f>IFERROR(VLOOKUP($A16,'WRL History'!CY$2:CZ$50,2,FALSE),"")</f>
        <v/>
      </c>
      <c r="BB16" s="1" t="str">
        <f>IFERROR(VLOOKUP($A16,'WRL History'!DA$2:DB$50,2,FALSE),"")</f>
        <v/>
      </c>
      <c r="BC16" s="1" t="str">
        <f>IFERROR(VLOOKUP($A16,'WRL History'!DC$2:DD$50,2,FALSE),"")</f>
        <v/>
      </c>
      <c r="BD16" s="1" t="str">
        <f>IFERROR(VLOOKUP($A16,'WRL History'!DE$2:DF$50,2,FALSE),"")</f>
        <v/>
      </c>
      <c r="BE16" s="1" t="str">
        <f>IFERROR(VLOOKUP($A16,'WRL History'!DG$2:DH$50,2,FALSE),"")</f>
        <v/>
      </c>
      <c r="BF16" s="1" t="str">
        <f>IFERROR(VLOOKUP($A16,'WRL History'!DI$2:DJ$50,2,FALSE),"")</f>
        <v/>
      </c>
      <c r="BG16" s="1" t="str">
        <f>IFERROR(VLOOKUP($A16,'WRL History'!DK$2:DL$50,2,FALSE),"")</f>
        <v/>
      </c>
      <c r="BH16" s="1" t="str">
        <f>IFERROR(VLOOKUP($A16,'WRL History'!DM$2:DN$50,2,FALSE),"")</f>
        <v/>
      </c>
      <c r="BI16" s="1" t="str">
        <f>IFERROR(VLOOKUP($A16,'WRL History'!DO$2:DP$50,2,FALSE),"")</f>
        <v/>
      </c>
      <c r="BJ16" s="1" t="str">
        <f>IFERROR(VLOOKUP($A16,'WRL History'!DQ$2:DR$50,2,FALSE),"")</f>
        <v/>
      </c>
      <c r="BK16" s="1" t="str">
        <f>IFERROR(VLOOKUP($A16,'WRL History'!DS$2:DT$50,2,FALSE),"")</f>
        <v/>
      </c>
      <c r="BL16" s="1" t="str">
        <f>IFERROR(VLOOKUP($A16,'WRL History'!DU$2:DV$50,2,FALSE),"")</f>
        <v/>
      </c>
      <c r="BM16" s="1" t="str">
        <f>IFERROR(VLOOKUP($A16,'WRL History'!DW$2:DX$50,2,FALSE),"")</f>
        <v/>
      </c>
      <c r="BN16" s="1" t="str">
        <f>IFERROR(VLOOKUP($A16,'WRL History'!DY$2:DZ$50,2,FALSE),"")</f>
        <v/>
      </c>
      <c r="BO16" s="1" t="str">
        <f>IFERROR(VLOOKUP($A16,'WRL History'!EA$2:EB$50,2,FALSE),"")</f>
        <v/>
      </c>
      <c r="BP16" s="1" t="str">
        <f>IFERROR(VLOOKUP($A16,'WRL History'!EC$2:ED$50,2,FALSE),"")</f>
        <v/>
      </c>
      <c r="BQ16" s="1" t="str">
        <f>IFERROR(VLOOKUP($A16,'WRL History'!EE$2:EF$50,2,FALSE),"")</f>
        <v/>
      </c>
      <c r="BR16" s="1" t="str">
        <f>IFERROR(VLOOKUP($A16,'WRL History'!EG$2:EH$50,2,FALSE),"")</f>
        <v/>
      </c>
      <c r="BS16" s="1" t="str">
        <f>IFERROR(VLOOKUP($A16,'WRL History'!EI$2:EJ$50,2,FALSE),"")</f>
        <v/>
      </c>
      <c r="BT16" s="1" t="str">
        <f>IFERROR(VLOOKUP($A16,'WRL History'!EK$2:EL$50,2,FALSE),"")</f>
        <v/>
      </c>
      <c r="BU16" s="1" t="str">
        <f>IFERROR(VLOOKUP($A16,'WRL History'!EM$2:EN$50,2,FALSE),"")</f>
        <v/>
      </c>
      <c r="BV16" s="1" t="str">
        <f>IFERROR(VLOOKUP($A16,'WRL History'!EO$2:EP$50,2,FALSE),"")</f>
        <v/>
      </c>
      <c r="BW16" s="1" t="str">
        <f>IFERROR(VLOOKUP($A16,'WRL History'!EQ$2:ER$50,2,FALSE),"")</f>
        <v/>
      </c>
      <c r="BX16" s="1" t="str">
        <f>IFERROR(VLOOKUP($A16,'WRL History'!ES$2:ET$50,2,FALSE),"")</f>
        <v/>
      </c>
      <c r="BY16" s="1" t="str">
        <f>IFERROR(VLOOKUP($A16,'WRL History'!EU$2:EV$50,2,FALSE),"")</f>
        <v/>
      </c>
      <c r="BZ16" s="1" t="str">
        <f>IFERROR(VLOOKUP($A16,'WRL History'!EW$2:EX$50,2,FALSE),"")</f>
        <v/>
      </c>
      <c r="CA16" s="1" t="str">
        <f>IFERROR(VLOOKUP($A16,'WRL History'!EY$2:EZ$50,2,FALSE),"")</f>
        <v/>
      </c>
      <c r="CB16" s="1" t="str">
        <f>IFERROR(VLOOKUP($A16,'WRL History'!FA$2:FB$50,2,FALSE),"")</f>
        <v/>
      </c>
      <c r="CC16" s="1" t="str">
        <f>IFERROR(VLOOKUP($A16,'WRL History'!FC$2:FD$50,2,FALSE),"")</f>
        <v/>
      </c>
      <c r="CD16" s="1" t="str">
        <f>IFERROR(VLOOKUP($A16,'WRL History'!FE$2:FF$50,2,FALSE),"")</f>
        <v/>
      </c>
      <c r="CE16" s="1" t="str">
        <f>IFERROR(VLOOKUP($A16,'WRL History'!FG$2:FH$50,2,FALSE),"")</f>
        <v/>
      </c>
      <c r="CF16" s="1" t="str">
        <f>IFERROR(VLOOKUP($A16,'WRL History'!FI$2:FJ$50,2,FALSE),"")</f>
        <v/>
      </c>
      <c r="CG16" s="1" t="str">
        <f>IFERROR(VLOOKUP($A16,'WRL History'!FK$2:FL$50,2,FALSE),"")</f>
        <v/>
      </c>
      <c r="CH16" s="1" t="str">
        <f>IFERROR(VLOOKUP($A16,'WRL History'!FM$2:FN$50,2,FALSE),"")</f>
        <v/>
      </c>
      <c r="CI16" s="1" t="str">
        <f>IFERROR(VLOOKUP($A16,'WRL History'!FO$2:FP$50,2,FALSE),"")</f>
        <v/>
      </c>
      <c r="CJ16" s="1" t="str">
        <f>IFERROR(VLOOKUP($A16,'WRL History'!FQ$2:FR$50,2,FALSE),"")</f>
        <v/>
      </c>
      <c r="CK16" s="1" t="str">
        <f>IFERROR(VLOOKUP($A16,'WRL History'!FS$2:FT$50,2,FALSE),"")</f>
        <v/>
      </c>
      <c r="CL16" s="1" t="str">
        <f>IFERROR(VLOOKUP($A16,'WRL History'!FU$2:FV$50,2,FALSE),"")</f>
        <v/>
      </c>
      <c r="CM16" s="1" t="str">
        <f>IFERROR(VLOOKUP($A16,'WRL History'!FW$2:FX$50,2,FALSE),"")</f>
        <v/>
      </c>
      <c r="CN16" s="1" t="str">
        <f>IFERROR(VLOOKUP($A16,'WRL History'!FY$2:FZ$50,2,FALSE),"")</f>
        <v/>
      </c>
      <c r="CO16" s="1" t="str">
        <f>IFERROR(VLOOKUP($A16,'WRL History'!GA$2:GB$50,2,FALSE),"")</f>
        <v/>
      </c>
      <c r="CP16" s="1" t="str">
        <f>IFERROR(VLOOKUP($A16,'WRL History'!GC$2:GD$50,2,FALSE),"")</f>
        <v/>
      </c>
      <c r="CQ16" s="1" t="str">
        <f>IFERROR(VLOOKUP($A16,'WRL History'!GE$2:GF$50,2,FALSE),"")</f>
        <v/>
      </c>
      <c r="CR16" s="1" t="str">
        <f>IFERROR(VLOOKUP($A16,'WRL History'!GG$2:GH$50,2,FALSE),"")</f>
        <v/>
      </c>
      <c r="CS16" s="1" t="str">
        <f>IFERROR(VLOOKUP($A16,'WRL History'!GI$2:GJ$50,2,FALSE),"")</f>
        <v/>
      </c>
      <c r="CT16" s="1" t="str">
        <f>IFERROR(VLOOKUP($A16,'WRL History'!GK$2:GL$50,2,FALSE),"")</f>
        <v/>
      </c>
      <c r="CU16" s="1" t="str">
        <f>IFERROR(VLOOKUP($A16,'WRL History'!GM$2:GN$50,2,FALSE),"")</f>
        <v/>
      </c>
      <c r="CV16" s="1" t="str">
        <f>IFERROR(VLOOKUP($A16,'WRL History'!GO$2:GP$50,2,FALSE),"")</f>
        <v/>
      </c>
      <c r="CW16" s="1" t="str">
        <f>IFERROR(VLOOKUP($A16,'WRL History'!GQ$2:GR$50,2,FALSE),"")</f>
        <v/>
      </c>
      <c r="CX16" s="1" t="str">
        <f>IFERROR(VLOOKUP($A16,'WRL History'!GS$2:GT$50,2,FALSE),"")</f>
        <v/>
      </c>
      <c r="CY16" s="1" t="str">
        <f>IFERROR(VLOOKUP($A16,'WRL History'!GU$2:GV$50,2,FALSE),"")</f>
        <v/>
      </c>
      <c r="CZ16" s="1" t="str">
        <f>IFERROR(VLOOKUP($A16,'WRL History'!GW$2:GX$50,2,FALSE),"")</f>
        <v/>
      </c>
    </row>
    <row r="17" spans="1:104" x14ac:dyDescent="0.25">
      <c r="A17" s="5" t="s">
        <v>97</v>
      </c>
      <c r="B17" s="1" t="str">
        <f>IFERROR(VLOOKUP($A17,'WRL History'!A$2:B$50,2,FALSE),"")</f>
        <v/>
      </c>
      <c r="C17" s="1" t="str">
        <f>IFERROR(VLOOKUP($A17,'WRL History'!C$2:D$50,2,FALSE),"")</f>
        <v/>
      </c>
      <c r="D17" s="1" t="str">
        <f>IFERROR(VLOOKUP($A17,'WRL History'!E$2:F$50,2,FALSE),"")</f>
        <v/>
      </c>
      <c r="E17" s="1" t="str">
        <f>IFERROR(VLOOKUP($A17,'WRL History'!G$2:H$50,2,FALSE),"")</f>
        <v/>
      </c>
      <c r="F17" s="1" t="str">
        <f>IFERROR(VLOOKUP($A17,'WRL History'!I$2:J$50,2,FALSE),"")</f>
        <v/>
      </c>
      <c r="G17" s="1" t="str">
        <f>IFERROR(VLOOKUP($A17,'WRL History'!K$2:L$50,2,FALSE),"")</f>
        <v/>
      </c>
      <c r="H17" s="1" t="str">
        <f>IFERROR(VLOOKUP($A17,'WRL History'!M$2:N$50,2,FALSE),"")</f>
        <v/>
      </c>
      <c r="I17" s="1" t="str">
        <f>IFERROR(VLOOKUP($A17,'WRL History'!O$2:P$50,2,FALSE),"")</f>
        <v/>
      </c>
      <c r="J17" s="1" t="str">
        <f>IFERROR(VLOOKUP($A17,'WRL History'!Q$2:R$50,2,FALSE),"")</f>
        <v/>
      </c>
      <c r="K17" s="1" t="str">
        <f>IFERROR(VLOOKUP($A17,'WRL History'!S$2:T$50,2,FALSE),"")</f>
        <v/>
      </c>
      <c r="L17" s="1" t="str">
        <f>IFERROR(VLOOKUP($A17,'WRL History'!U$2:V$50,2,FALSE),"")</f>
        <v/>
      </c>
      <c r="M17" s="1" t="str">
        <f>IFERROR(VLOOKUP($A17,'WRL History'!W$2:X$50,2,FALSE),"")</f>
        <v/>
      </c>
      <c r="N17" s="1" t="str">
        <f>IFERROR(VLOOKUP($A17,'WRL History'!Y$2:Z$50,2,FALSE),"")</f>
        <v/>
      </c>
      <c r="O17" s="1" t="str">
        <f>IFERROR(VLOOKUP($A17,'WRL History'!AA$2:AB$50,2,FALSE),"")</f>
        <v/>
      </c>
      <c r="P17" s="1" t="str">
        <f>IFERROR(VLOOKUP($A17,'WRL History'!AC$2:AD$50,2,FALSE),"")</f>
        <v/>
      </c>
      <c r="Q17" s="1" t="str">
        <f>IFERROR(VLOOKUP($A17,'WRL History'!AE$2:AF$50,2,FALSE),"")</f>
        <v/>
      </c>
      <c r="R17" s="1" t="str">
        <f>IFERROR(VLOOKUP($A17,'WRL History'!AG$2:AH$50,2,FALSE),"")</f>
        <v/>
      </c>
      <c r="S17" s="1" t="str">
        <f>IFERROR(VLOOKUP($A17,'WRL History'!AI$2:AJ$50,2,FALSE),"")</f>
        <v/>
      </c>
      <c r="T17" s="1" t="str">
        <f>IFERROR(VLOOKUP($A17,'WRL History'!AK$2:AL$50,2,FALSE),"")</f>
        <v/>
      </c>
      <c r="U17" s="1" t="str">
        <f>IFERROR(VLOOKUP($A17,'WRL History'!AM$2:AN$50,2,FALSE),"")</f>
        <v/>
      </c>
      <c r="V17" s="1" t="str">
        <f>IFERROR(VLOOKUP($A17,'WRL History'!AO$2:AP$50,2,FALSE),"")</f>
        <v/>
      </c>
      <c r="W17" s="1" t="str">
        <f>IFERROR(VLOOKUP($A17,'WRL History'!AQ$2:AR$50,2,FALSE),"")</f>
        <v/>
      </c>
      <c r="X17" s="1" t="str">
        <f>IFERROR(VLOOKUP($A17,'WRL History'!AS$2:AT$50,2,FALSE),"")</f>
        <v/>
      </c>
      <c r="Y17" s="1" t="str">
        <f>IFERROR(VLOOKUP($A17,'WRL History'!AU$2:AV$50,2,FALSE),"")</f>
        <v/>
      </c>
      <c r="Z17" s="1" t="str">
        <f>IFERROR(VLOOKUP($A17,'WRL History'!AW$2:AX$50,2,FALSE),"")</f>
        <v/>
      </c>
      <c r="AA17" s="1" t="str">
        <f>IFERROR(VLOOKUP($A17,'WRL History'!AY$2:AZ$50,2,FALSE),"")</f>
        <v/>
      </c>
      <c r="AB17" s="1" t="str">
        <f>IFERROR(VLOOKUP($A17,'WRL History'!BA$2:BB$50,2,FALSE),"")</f>
        <v/>
      </c>
      <c r="AC17" s="1" t="str">
        <f>IFERROR(VLOOKUP($A17,'WRL History'!BC$2:BD$50,2,FALSE),"")</f>
        <v/>
      </c>
      <c r="AD17" s="1" t="str">
        <f>IFERROR(VLOOKUP($A17,'WRL History'!BE$2:BF$50,2,FALSE),"")</f>
        <v/>
      </c>
      <c r="AE17" s="1" t="str">
        <f>IFERROR(VLOOKUP($A17,'WRL History'!BG$2:BH$50,2,FALSE),"")</f>
        <v/>
      </c>
      <c r="AF17" s="1" t="str">
        <f>IFERROR(VLOOKUP($A17,'WRL History'!BI$2:BJ$50,2,FALSE),"")</f>
        <v/>
      </c>
      <c r="AG17" s="1" t="str">
        <f>IFERROR(VLOOKUP($A17,'WRL History'!BK$2:BL$50,2,FALSE),"")</f>
        <v/>
      </c>
      <c r="AH17" s="1" t="str">
        <f>IFERROR(VLOOKUP($A17,'WRL History'!BM$2:BN$50,2,FALSE),"")</f>
        <v/>
      </c>
      <c r="AI17" s="1" t="str">
        <f>IFERROR(VLOOKUP($A17,'WRL History'!BO$2:BP$50,2,FALSE),"")</f>
        <v/>
      </c>
      <c r="AJ17" s="1" t="str">
        <f>IFERROR(VLOOKUP($A17,'WRL History'!BQ$2:BR$50,2,FALSE),"")</f>
        <v/>
      </c>
      <c r="AK17" s="1" t="str">
        <f>IFERROR(VLOOKUP($A17,'WRL History'!BS$2:BT$50,2,FALSE),"")</f>
        <v/>
      </c>
      <c r="AL17" s="1" t="str">
        <f>IFERROR(VLOOKUP($A17,'WRL History'!BU$2:BV$50,2,FALSE),"")</f>
        <v/>
      </c>
      <c r="AM17" s="1" t="str">
        <f>IFERROR(VLOOKUP($A17,'WRL History'!BW$2:BX$50,2,FALSE),"")</f>
        <v/>
      </c>
      <c r="AN17" s="1" t="str">
        <f>IFERROR(VLOOKUP($A17,'WRL History'!BY$2:BZ$50,2,FALSE),"")</f>
        <v/>
      </c>
      <c r="AO17" s="1" t="str">
        <f>IFERROR(VLOOKUP($A17,'WRL History'!CA$2:CB$50,2,FALSE),"")</f>
        <v/>
      </c>
      <c r="AP17" s="1" t="str">
        <f>IFERROR(VLOOKUP($A17,'WRL History'!CC$2:CD$50,2,FALSE),"")</f>
        <v/>
      </c>
      <c r="AQ17" s="1" t="str">
        <f>IFERROR(VLOOKUP($A17,'WRL History'!CE$2:CF$50,2,FALSE),"")</f>
        <v/>
      </c>
      <c r="AR17" s="1" t="str">
        <f>IFERROR(VLOOKUP($A17,'WRL History'!CG$2:CH$50,2,FALSE),"")</f>
        <v/>
      </c>
      <c r="AS17" s="1" t="str">
        <f>IFERROR(VLOOKUP($A17,'WRL History'!CI$2:CJ$50,2,FALSE),"")</f>
        <v/>
      </c>
      <c r="AT17" s="1" t="str">
        <f>IFERROR(VLOOKUP($A17,'WRL History'!CK$2:CL$50,2,FALSE),"")</f>
        <v/>
      </c>
      <c r="AU17" s="1" t="str">
        <f>IFERROR(VLOOKUP($A17,'WRL History'!CM$2:CN$50,2,FALSE),"")</f>
        <v/>
      </c>
      <c r="AV17" s="1" t="str">
        <f>IFERROR(VLOOKUP($A17,'WRL History'!CO$2:CP$50,2,FALSE),"")</f>
        <v/>
      </c>
      <c r="AW17" s="1" t="str">
        <f>IFERROR(VLOOKUP($A17,'WRL History'!CQ$2:CR$50,2,FALSE),"")</f>
        <v/>
      </c>
      <c r="AX17" s="1" t="str">
        <f>IFERROR(VLOOKUP($A17,'WRL History'!CS$2:CT$50,2,FALSE),"")</f>
        <v/>
      </c>
      <c r="AY17" s="1" t="str">
        <f>IFERROR(VLOOKUP($A17,'WRL History'!CU$2:CV$50,2,FALSE),"")</f>
        <v/>
      </c>
      <c r="AZ17" s="1" t="str">
        <f>IFERROR(VLOOKUP($A17,'WRL History'!CW$2:CX$50,2,FALSE),"")</f>
        <v/>
      </c>
      <c r="BA17" s="1" t="str">
        <f>IFERROR(VLOOKUP($A17,'WRL History'!CY$2:CZ$50,2,FALSE),"")</f>
        <v/>
      </c>
      <c r="BB17" s="1" t="str">
        <f>IFERROR(VLOOKUP($A17,'WRL History'!DA$2:DB$50,2,FALSE),"")</f>
        <v/>
      </c>
      <c r="BC17" s="1" t="str">
        <f>IFERROR(VLOOKUP($A17,'WRL History'!DC$2:DD$50,2,FALSE),"")</f>
        <v/>
      </c>
      <c r="BD17" s="1" t="str">
        <f>IFERROR(VLOOKUP($A17,'WRL History'!DE$2:DF$50,2,FALSE),"")</f>
        <v/>
      </c>
      <c r="BE17" s="1" t="str">
        <f>IFERROR(VLOOKUP($A17,'WRL History'!DG$2:DH$50,2,FALSE),"")</f>
        <v/>
      </c>
      <c r="BF17" s="1" t="str">
        <f>IFERROR(VLOOKUP($A17,'WRL History'!DI$2:DJ$50,2,FALSE),"")</f>
        <v/>
      </c>
      <c r="BG17" s="1" t="str">
        <f>IFERROR(VLOOKUP($A17,'WRL History'!DK$2:DL$50,2,FALSE),"")</f>
        <v/>
      </c>
      <c r="BH17" s="1" t="str">
        <f>IFERROR(VLOOKUP($A17,'WRL History'!DM$2:DN$50,2,FALSE),"")</f>
        <v/>
      </c>
      <c r="BI17" s="1" t="str">
        <f>IFERROR(VLOOKUP($A17,'WRL History'!DO$2:DP$50,2,FALSE),"")</f>
        <v/>
      </c>
      <c r="BJ17" s="1" t="str">
        <f>IFERROR(VLOOKUP($A17,'WRL History'!DQ$2:DR$50,2,FALSE),"")</f>
        <v/>
      </c>
      <c r="BK17" s="1" t="str">
        <f>IFERROR(VLOOKUP($A17,'WRL History'!DS$2:DT$50,2,FALSE),"")</f>
        <v/>
      </c>
      <c r="BL17" s="1" t="str">
        <f>IFERROR(VLOOKUP($A17,'WRL History'!DU$2:DV$50,2,FALSE),"")</f>
        <v/>
      </c>
      <c r="BM17" s="1" t="str">
        <f>IFERROR(VLOOKUP($A17,'WRL History'!DW$2:DX$50,2,FALSE),"")</f>
        <v/>
      </c>
      <c r="BN17" s="1" t="str">
        <f>IFERROR(VLOOKUP($A17,'WRL History'!DY$2:DZ$50,2,FALSE),"")</f>
        <v/>
      </c>
      <c r="BO17" s="1" t="str">
        <f>IFERROR(VLOOKUP($A17,'WRL History'!EA$2:EB$50,2,FALSE),"")</f>
        <v/>
      </c>
      <c r="BP17" s="1" t="str">
        <f>IFERROR(VLOOKUP($A17,'WRL History'!EC$2:ED$50,2,FALSE),"")</f>
        <v/>
      </c>
      <c r="BQ17" s="1" t="str">
        <f>IFERROR(VLOOKUP($A17,'WRL History'!EE$2:EF$50,2,FALSE),"")</f>
        <v/>
      </c>
      <c r="BR17" s="1" t="str">
        <f>IFERROR(VLOOKUP($A17,'WRL History'!EG$2:EH$50,2,FALSE),"")</f>
        <v/>
      </c>
      <c r="BS17" s="1" t="str">
        <f>IFERROR(VLOOKUP($A17,'WRL History'!EI$2:EJ$50,2,FALSE),"")</f>
        <v/>
      </c>
      <c r="BT17" s="1" t="str">
        <f>IFERROR(VLOOKUP($A17,'WRL History'!EK$2:EL$50,2,FALSE),"")</f>
        <v/>
      </c>
      <c r="BU17" s="1" t="str">
        <f>IFERROR(VLOOKUP($A17,'WRL History'!EM$2:EN$50,2,FALSE),"")</f>
        <v/>
      </c>
      <c r="BV17" s="1" t="str">
        <f>IFERROR(VLOOKUP($A17,'WRL History'!EO$2:EP$50,2,FALSE),"")</f>
        <v/>
      </c>
      <c r="BW17" s="1" t="str">
        <f>IFERROR(VLOOKUP($A17,'WRL History'!EQ$2:ER$50,2,FALSE),"")</f>
        <v/>
      </c>
      <c r="BX17" s="1" t="str">
        <f>IFERROR(VLOOKUP($A17,'WRL History'!ES$2:ET$50,2,FALSE),"")</f>
        <v/>
      </c>
      <c r="BY17" s="1" t="str">
        <f>IFERROR(VLOOKUP($A17,'WRL History'!EU$2:EV$50,2,FALSE),"")</f>
        <v/>
      </c>
      <c r="BZ17" s="1" t="str">
        <f>IFERROR(VLOOKUP($A17,'WRL History'!EW$2:EX$50,2,FALSE),"")</f>
        <v/>
      </c>
      <c r="CA17" s="1" t="str">
        <f>IFERROR(VLOOKUP($A17,'WRL History'!EY$2:EZ$50,2,FALSE),"")</f>
        <v/>
      </c>
      <c r="CB17" s="1" t="str">
        <f>IFERROR(VLOOKUP($A17,'WRL History'!FA$2:FB$50,2,FALSE),"")</f>
        <v/>
      </c>
      <c r="CC17" s="1" t="str">
        <f>IFERROR(VLOOKUP($A17,'WRL History'!FC$2:FD$50,2,FALSE),"")</f>
        <v/>
      </c>
      <c r="CD17" s="1" t="str">
        <f>IFERROR(VLOOKUP($A17,'WRL History'!FE$2:FF$50,2,FALSE),"")</f>
        <v/>
      </c>
      <c r="CE17" s="1" t="str">
        <f>IFERROR(VLOOKUP($A17,'WRL History'!FG$2:FH$50,2,FALSE),"")</f>
        <v/>
      </c>
      <c r="CF17" s="1" t="str">
        <f>IFERROR(VLOOKUP($A17,'WRL History'!FI$2:FJ$50,2,FALSE),"")</f>
        <v/>
      </c>
      <c r="CG17" s="1" t="str">
        <f>IFERROR(VLOOKUP($A17,'WRL History'!FK$2:FL$50,2,FALSE),"")</f>
        <v/>
      </c>
      <c r="CH17" s="1" t="str">
        <f>IFERROR(VLOOKUP($A17,'WRL History'!FM$2:FN$50,2,FALSE),"")</f>
        <v/>
      </c>
      <c r="CI17" s="1" t="str">
        <f>IFERROR(VLOOKUP($A17,'WRL History'!FO$2:FP$50,2,FALSE),"")</f>
        <v/>
      </c>
      <c r="CJ17" s="1" t="str">
        <f>IFERROR(VLOOKUP($A17,'WRL History'!FQ$2:FR$50,2,FALSE),"")</f>
        <v/>
      </c>
      <c r="CK17" s="1" t="str">
        <f>IFERROR(VLOOKUP($A17,'WRL History'!FS$2:FT$50,2,FALSE),"")</f>
        <v/>
      </c>
      <c r="CL17" s="1" t="str">
        <f>IFERROR(VLOOKUP($A17,'WRL History'!FU$2:FV$50,2,FALSE),"")</f>
        <v/>
      </c>
      <c r="CM17" s="1" t="str">
        <f>IFERROR(VLOOKUP($A17,'WRL History'!FW$2:FX$50,2,FALSE),"")</f>
        <v/>
      </c>
      <c r="CN17" s="1" t="str">
        <f>IFERROR(VLOOKUP($A17,'WRL History'!FY$2:FZ$50,2,FALSE),"")</f>
        <v/>
      </c>
      <c r="CO17" s="1" t="str">
        <f>IFERROR(VLOOKUP($A17,'WRL History'!GA$2:GB$50,2,FALSE),"")</f>
        <v/>
      </c>
      <c r="CP17" s="1" t="str">
        <f>IFERROR(VLOOKUP($A17,'WRL History'!GC$2:GD$50,2,FALSE),"")</f>
        <v/>
      </c>
      <c r="CQ17" s="1" t="str">
        <f>IFERROR(VLOOKUP($A17,'WRL History'!GE$2:GF$50,2,FALSE),"")</f>
        <v/>
      </c>
      <c r="CR17" s="1" t="str">
        <f>IFERROR(VLOOKUP($A17,'WRL History'!GG$2:GH$50,2,FALSE),"")</f>
        <v/>
      </c>
      <c r="CS17" s="1" t="str">
        <f>IFERROR(VLOOKUP($A17,'WRL History'!GI$2:GJ$50,2,FALSE),"")</f>
        <v/>
      </c>
      <c r="CT17" s="1" t="str">
        <f>IFERROR(VLOOKUP($A17,'WRL History'!GK$2:GL$50,2,FALSE),"")</f>
        <v/>
      </c>
      <c r="CU17" s="1" t="str">
        <f>IFERROR(VLOOKUP($A17,'WRL History'!GM$2:GN$50,2,FALSE),"")</f>
        <v/>
      </c>
      <c r="CV17" s="1" t="str">
        <f>IFERROR(VLOOKUP($A17,'WRL History'!GO$2:GP$50,2,FALSE),"")</f>
        <v/>
      </c>
      <c r="CW17" s="1" t="str">
        <f>IFERROR(VLOOKUP($A17,'WRL History'!GQ$2:GR$50,2,FALSE),"")</f>
        <v/>
      </c>
      <c r="CX17" s="1" t="str">
        <f>IFERROR(VLOOKUP($A17,'WRL History'!GS$2:GT$50,2,FALSE),"")</f>
        <v/>
      </c>
      <c r="CY17" s="1" t="str">
        <f>IFERROR(VLOOKUP($A17,'WRL History'!GU$2:GV$50,2,FALSE),"")</f>
        <v/>
      </c>
      <c r="CZ17" s="1" t="str">
        <f>IFERROR(VLOOKUP($A17,'WRL History'!GW$2:GX$50,2,FALSE),"")</f>
        <v/>
      </c>
    </row>
    <row r="18" spans="1:104" x14ac:dyDescent="0.25">
      <c r="A18" s="5" t="s">
        <v>97</v>
      </c>
      <c r="B18" s="1" t="str">
        <f>IFERROR(VLOOKUP($A18,'WRL History'!A$2:B$50,2,FALSE),"")</f>
        <v/>
      </c>
      <c r="C18" s="1" t="str">
        <f>IFERROR(VLOOKUP($A18,'WRL History'!C$2:D$50,2,FALSE),"")</f>
        <v/>
      </c>
      <c r="D18" s="1" t="str">
        <f>IFERROR(VLOOKUP($A18,'WRL History'!E$2:F$50,2,FALSE),"")</f>
        <v/>
      </c>
      <c r="E18" s="1" t="str">
        <f>IFERROR(VLOOKUP($A18,'WRL History'!G$2:H$50,2,FALSE),"")</f>
        <v/>
      </c>
      <c r="F18" s="1" t="str">
        <f>IFERROR(VLOOKUP($A18,'WRL History'!I$2:J$50,2,FALSE),"")</f>
        <v/>
      </c>
      <c r="G18" s="1" t="str">
        <f>IFERROR(VLOOKUP($A18,'WRL History'!K$2:L$50,2,FALSE),"")</f>
        <v/>
      </c>
      <c r="H18" s="1" t="str">
        <f>IFERROR(VLOOKUP($A18,'WRL History'!M$2:N$50,2,FALSE),"")</f>
        <v/>
      </c>
      <c r="I18" s="1" t="str">
        <f>IFERROR(VLOOKUP($A18,'WRL History'!O$2:P$50,2,FALSE),"")</f>
        <v/>
      </c>
      <c r="J18" s="1" t="str">
        <f>IFERROR(VLOOKUP($A18,'WRL History'!Q$2:R$50,2,FALSE),"")</f>
        <v/>
      </c>
      <c r="K18" s="1" t="str">
        <f>IFERROR(VLOOKUP($A18,'WRL History'!S$2:T$50,2,FALSE),"")</f>
        <v/>
      </c>
      <c r="L18" s="1" t="str">
        <f>IFERROR(VLOOKUP($A18,'WRL History'!U$2:V$50,2,FALSE),"")</f>
        <v/>
      </c>
      <c r="M18" s="1" t="str">
        <f>IFERROR(VLOOKUP($A18,'WRL History'!W$2:X$50,2,FALSE),"")</f>
        <v/>
      </c>
      <c r="N18" s="1" t="str">
        <f>IFERROR(VLOOKUP($A18,'WRL History'!Y$2:Z$50,2,FALSE),"")</f>
        <v/>
      </c>
      <c r="O18" s="1" t="str">
        <f>IFERROR(VLOOKUP($A18,'WRL History'!AA$2:AB$50,2,FALSE),"")</f>
        <v/>
      </c>
      <c r="P18" s="1" t="str">
        <f>IFERROR(VLOOKUP($A18,'WRL History'!AC$2:AD$50,2,FALSE),"")</f>
        <v/>
      </c>
      <c r="Q18" s="1" t="str">
        <f>IFERROR(VLOOKUP($A18,'WRL History'!AE$2:AF$50,2,FALSE),"")</f>
        <v/>
      </c>
      <c r="R18" s="1" t="str">
        <f>IFERROR(VLOOKUP($A18,'WRL History'!AG$2:AH$50,2,FALSE),"")</f>
        <v/>
      </c>
      <c r="S18" s="1" t="str">
        <f>IFERROR(VLOOKUP($A18,'WRL History'!AI$2:AJ$50,2,FALSE),"")</f>
        <v/>
      </c>
      <c r="T18" s="1" t="str">
        <f>IFERROR(VLOOKUP($A18,'WRL History'!AK$2:AL$50,2,FALSE),"")</f>
        <v/>
      </c>
      <c r="U18" s="1" t="str">
        <f>IFERROR(VLOOKUP($A18,'WRL History'!AM$2:AN$50,2,FALSE),"")</f>
        <v/>
      </c>
      <c r="V18" s="1" t="str">
        <f>IFERROR(VLOOKUP($A18,'WRL History'!AO$2:AP$50,2,FALSE),"")</f>
        <v/>
      </c>
      <c r="W18" s="1" t="str">
        <f>IFERROR(VLOOKUP($A18,'WRL History'!AQ$2:AR$50,2,FALSE),"")</f>
        <v/>
      </c>
      <c r="X18" s="1" t="str">
        <f>IFERROR(VLOOKUP($A18,'WRL History'!AS$2:AT$50,2,FALSE),"")</f>
        <v/>
      </c>
      <c r="Y18" s="1" t="str">
        <f>IFERROR(VLOOKUP($A18,'WRL History'!AU$2:AV$50,2,FALSE),"")</f>
        <v/>
      </c>
      <c r="Z18" s="1" t="str">
        <f>IFERROR(VLOOKUP($A18,'WRL History'!AW$2:AX$50,2,FALSE),"")</f>
        <v/>
      </c>
      <c r="AA18" s="1" t="str">
        <f>IFERROR(VLOOKUP($A18,'WRL History'!AY$2:AZ$50,2,FALSE),"")</f>
        <v/>
      </c>
      <c r="AB18" s="1" t="str">
        <f>IFERROR(VLOOKUP($A18,'WRL History'!BA$2:BB$50,2,FALSE),"")</f>
        <v/>
      </c>
      <c r="AC18" s="1" t="str">
        <f>IFERROR(VLOOKUP($A18,'WRL History'!BC$2:BD$50,2,FALSE),"")</f>
        <v/>
      </c>
      <c r="AD18" s="1" t="str">
        <f>IFERROR(VLOOKUP($A18,'WRL History'!BE$2:BF$50,2,FALSE),"")</f>
        <v/>
      </c>
      <c r="AE18" s="1" t="str">
        <f>IFERROR(VLOOKUP($A18,'WRL History'!BG$2:BH$50,2,FALSE),"")</f>
        <v/>
      </c>
      <c r="AF18" s="1" t="str">
        <f>IFERROR(VLOOKUP($A18,'WRL History'!BI$2:BJ$50,2,FALSE),"")</f>
        <v/>
      </c>
      <c r="AG18" s="1" t="str">
        <f>IFERROR(VLOOKUP($A18,'WRL History'!BK$2:BL$50,2,FALSE),"")</f>
        <v/>
      </c>
      <c r="AH18" s="1" t="str">
        <f>IFERROR(VLOOKUP($A18,'WRL History'!BM$2:BN$50,2,FALSE),"")</f>
        <v/>
      </c>
      <c r="AI18" s="1" t="str">
        <f>IFERROR(VLOOKUP($A18,'WRL History'!BO$2:BP$50,2,FALSE),"")</f>
        <v/>
      </c>
      <c r="AJ18" s="1" t="str">
        <f>IFERROR(VLOOKUP($A18,'WRL History'!BQ$2:BR$50,2,FALSE),"")</f>
        <v/>
      </c>
      <c r="AK18" s="1" t="str">
        <f>IFERROR(VLOOKUP($A18,'WRL History'!BS$2:BT$50,2,FALSE),"")</f>
        <v/>
      </c>
      <c r="AL18" s="1" t="str">
        <f>IFERROR(VLOOKUP($A18,'WRL History'!BU$2:BV$50,2,FALSE),"")</f>
        <v/>
      </c>
      <c r="AM18" s="1" t="str">
        <f>IFERROR(VLOOKUP($A18,'WRL History'!BW$2:BX$50,2,FALSE),"")</f>
        <v/>
      </c>
      <c r="AN18" s="1" t="str">
        <f>IFERROR(VLOOKUP($A18,'WRL History'!BY$2:BZ$50,2,FALSE),"")</f>
        <v/>
      </c>
      <c r="AO18" s="1" t="str">
        <f>IFERROR(VLOOKUP($A18,'WRL History'!CA$2:CB$50,2,FALSE),"")</f>
        <v/>
      </c>
      <c r="AP18" s="1" t="str">
        <f>IFERROR(VLOOKUP($A18,'WRL History'!CC$2:CD$50,2,FALSE),"")</f>
        <v/>
      </c>
      <c r="AQ18" s="1" t="str">
        <f>IFERROR(VLOOKUP($A18,'WRL History'!CE$2:CF$50,2,FALSE),"")</f>
        <v/>
      </c>
      <c r="AR18" s="1" t="str">
        <f>IFERROR(VLOOKUP($A18,'WRL History'!CG$2:CH$50,2,FALSE),"")</f>
        <v/>
      </c>
      <c r="AS18" s="1" t="str">
        <f>IFERROR(VLOOKUP($A18,'WRL History'!CI$2:CJ$50,2,FALSE),"")</f>
        <v/>
      </c>
      <c r="AT18" s="1" t="str">
        <f>IFERROR(VLOOKUP($A18,'WRL History'!CK$2:CL$50,2,FALSE),"")</f>
        <v/>
      </c>
      <c r="AU18" s="1" t="str">
        <f>IFERROR(VLOOKUP($A18,'WRL History'!CM$2:CN$50,2,FALSE),"")</f>
        <v/>
      </c>
      <c r="AV18" s="1" t="str">
        <f>IFERROR(VLOOKUP($A18,'WRL History'!CO$2:CP$50,2,FALSE),"")</f>
        <v/>
      </c>
      <c r="AW18" s="1" t="str">
        <f>IFERROR(VLOOKUP($A18,'WRL History'!CQ$2:CR$50,2,FALSE),"")</f>
        <v/>
      </c>
      <c r="AX18" s="1" t="str">
        <f>IFERROR(VLOOKUP($A18,'WRL History'!CS$2:CT$50,2,FALSE),"")</f>
        <v/>
      </c>
      <c r="AY18" s="1" t="str">
        <f>IFERROR(VLOOKUP($A18,'WRL History'!CU$2:CV$50,2,FALSE),"")</f>
        <v/>
      </c>
      <c r="AZ18" s="1" t="str">
        <f>IFERROR(VLOOKUP($A18,'WRL History'!CW$2:CX$50,2,FALSE),"")</f>
        <v/>
      </c>
      <c r="BA18" s="1" t="str">
        <f>IFERROR(VLOOKUP($A18,'WRL History'!CY$2:CZ$50,2,FALSE),"")</f>
        <v/>
      </c>
      <c r="BB18" s="1" t="str">
        <f>IFERROR(VLOOKUP($A18,'WRL History'!DA$2:DB$50,2,FALSE),"")</f>
        <v/>
      </c>
      <c r="BC18" s="1" t="str">
        <f>IFERROR(VLOOKUP($A18,'WRL History'!DC$2:DD$50,2,FALSE),"")</f>
        <v/>
      </c>
      <c r="BD18" s="1" t="str">
        <f>IFERROR(VLOOKUP($A18,'WRL History'!DE$2:DF$50,2,FALSE),"")</f>
        <v/>
      </c>
      <c r="BE18" s="1" t="str">
        <f>IFERROR(VLOOKUP($A18,'WRL History'!DG$2:DH$50,2,FALSE),"")</f>
        <v/>
      </c>
      <c r="BF18" s="1" t="str">
        <f>IFERROR(VLOOKUP($A18,'WRL History'!DI$2:DJ$50,2,FALSE),"")</f>
        <v/>
      </c>
      <c r="BG18" s="1" t="str">
        <f>IFERROR(VLOOKUP($A18,'WRL History'!DK$2:DL$50,2,FALSE),"")</f>
        <v/>
      </c>
      <c r="BH18" s="1" t="str">
        <f>IFERROR(VLOOKUP($A18,'WRL History'!DM$2:DN$50,2,FALSE),"")</f>
        <v/>
      </c>
      <c r="BI18" s="1" t="str">
        <f>IFERROR(VLOOKUP($A18,'WRL History'!DO$2:DP$50,2,FALSE),"")</f>
        <v/>
      </c>
      <c r="BJ18" s="1" t="str">
        <f>IFERROR(VLOOKUP($A18,'WRL History'!DQ$2:DR$50,2,FALSE),"")</f>
        <v/>
      </c>
      <c r="BK18" s="1" t="str">
        <f>IFERROR(VLOOKUP($A18,'WRL History'!DS$2:DT$50,2,FALSE),"")</f>
        <v/>
      </c>
      <c r="BL18" s="1" t="str">
        <f>IFERROR(VLOOKUP($A18,'WRL History'!DU$2:DV$50,2,FALSE),"")</f>
        <v/>
      </c>
      <c r="BM18" s="1" t="str">
        <f>IFERROR(VLOOKUP($A18,'WRL History'!DW$2:DX$50,2,FALSE),"")</f>
        <v/>
      </c>
      <c r="BN18" s="1" t="str">
        <f>IFERROR(VLOOKUP($A18,'WRL History'!DY$2:DZ$50,2,FALSE),"")</f>
        <v/>
      </c>
      <c r="BO18" s="1" t="str">
        <f>IFERROR(VLOOKUP($A18,'WRL History'!EA$2:EB$50,2,FALSE),"")</f>
        <v/>
      </c>
      <c r="BP18" s="1" t="str">
        <f>IFERROR(VLOOKUP($A18,'WRL History'!EC$2:ED$50,2,FALSE),"")</f>
        <v/>
      </c>
      <c r="BQ18" s="1" t="str">
        <f>IFERROR(VLOOKUP($A18,'WRL History'!EE$2:EF$50,2,FALSE),"")</f>
        <v/>
      </c>
      <c r="BR18" s="1" t="str">
        <f>IFERROR(VLOOKUP($A18,'WRL History'!EG$2:EH$50,2,FALSE),"")</f>
        <v/>
      </c>
      <c r="BS18" s="1" t="str">
        <f>IFERROR(VLOOKUP($A18,'WRL History'!EI$2:EJ$50,2,FALSE),"")</f>
        <v/>
      </c>
      <c r="BT18" s="1" t="str">
        <f>IFERROR(VLOOKUP($A18,'WRL History'!EK$2:EL$50,2,FALSE),"")</f>
        <v/>
      </c>
      <c r="BU18" s="1" t="str">
        <f>IFERROR(VLOOKUP($A18,'WRL History'!EM$2:EN$50,2,FALSE),"")</f>
        <v/>
      </c>
      <c r="BV18" s="1" t="str">
        <f>IFERROR(VLOOKUP($A18,'WRL History'!EO$2:EP$50,2,FALSE),"")</f>
        <v/>
      </c>
      <c r="BW18" s="1" t="str">
        <f>IFERROR(VLOOKUP($A18,'WRL History'!EQ$2:ER$50,2,FALSE),"")</f>
        <v/>
      </c>
      <c r="BX18" s="1" t="str">
        <f>IFERROR(VLOOKUP($A18,'WRL History'!ES$2:ET$50,2,FALSE),"")</f>
        <v/>
      </c>
      <c r="BY18" s="1" t="str">
        <f>IFERROR(VLOOKUP($A18,'WRL History'!EU$2:EV$50,2,FALSE),"")</f>
        <v/>
      </c>
      <c r="BZ18" s="1" t="str">
        <f>IFERROR(VLOOKUP($A18,'WRL History'!EW$2:EX$50,2,FALSE),"")</f>
        <v/>
      </c>
      <c r="CA18" s="1" t="str">
        <f>IFERROR(VLOOKUP($A18,'WRL History'!EY$2:EZ$50,2,FALSE),"")</f>
        <v/>
      </c>
      <c r="CB18" s="1" t="str">
        <f>IFERROR(VLOOKUP($A18,'WRL History'!FA$2:FB$50,2,FALSE),"")</f>
        <v/>
      </c>
      <c r="CC18" s="1" t="str">
        <f>IFERROR(VLOOKUP($A18,'WRL History'!FC$2:FD$50,2,FALSE),"")</f>
        <v/>
      </c>
      <c r="CD18" s="1" t="str">
        <f>IFERROR(VLOOKUP($A18,'WRL History'!FE$2:FF$50,2,FALSE),"")</f>
        <v/>
      </c>
      <c r="CE18" s="1" t="str">
        <f>IFERROR(VLOOKUP($A18,'WRL History'!FG$2:FH$50,2,FALSE),"")</f>
        <v/>
      </c>
      <c r="CF18" s="1" t="str">
        <f>IFERROR(VLOOKUP($A18,'WRL History'!FI$2:FJ$50,2,FALSE),"")</f>
        <v/>
      </c>
      <c r="CG18" s="1" t="str">
        <f>IFERROR(VLOOKUP($A18,'WRL History'!FK$2:FL$50,2,FALSE),"")</f>
        <v/>
      </c>
      <c r="CH18" s="1" t="str">
        <f>IFERROR(VLOOKUP($A18,'WRL History'!FM$2:FN$50,2,FALSE),"")</f>
        <v/>
      </c>
      <c r="CI18" s="1" t="str">
        <f>IFERROR(VLOOKUP($A18,'WRL History'!FO$2:FP$50,2,FALSE),"")</f>
        <v/>
      </c>
      <c r="CJ18" s="1" t="str">
        <f>IFERROR(VLOOKUP($A18,'WRL History'!FQ$2:FR$50,2,FALSE),"")</f>
        <v/>
      </c>
      <c r="CK18" s="1" t="str">
        <f>IFERROR(VLOOKUP($A18,'WRL History'!FS$2:FT$50,2,FALSE),"")</f>
        <v/>
      </c>
      <c r="CL18" s="1" t="str">
        <f>IFERROR(VLOOKUP($A18,'WRL History'!FU$2:FV$50,2,FALSE),"")</f>
        <v/>
      </c>
      <c r="CM18" s="1" t="str">
        <f>IFERROR(VLOOKUP($A18,'WRL History'!FW$2:FX$50,2,FALSE),"")</f>
        <v/>
      </c>
      <c r="CN18" s="1" t="str">
        <f>IFERROR(VLOOKUP($A18,'WRL History'!FY$2:FZ$50,2,FALSE),"")</f>
        <v/>
      </c>
      <c r="CO18" s="1" t="str">
        <f>IFERROR(VLOOKUP($A18,'WRL History'!GA$2:GB$50,2,FALSE),"")</f>
        <v/>
      </c>
      <c r="CP18" s="1" t="str">
        <f>IFERROR(VLOOKUP($A18,'WRL History'!GC$2:GD$50,2,FALSE),"")</f>
        <v/>
      </c>
      <c r="CQ18" s="1" t="str">
        <f>IFERROR(VLOOKUP($A18,'WRL History'!GE$2:GF$50,2,FALSE),"")</f>
        <v/>
      </c>
      <c r="CR18" s="1" t="str">
        <f>IFERROR(VLOOKUP($A18,'WRL History'!GG$2:GH$50,2,FALSE),"")</f>
        <v/>
      </c>
      <c r="CS18" s="1" t="str">
        <f>IFERROR(VLOOKUP($A18,'WRL History'!GI$2:GJ$50,2,FALSE),"")</f>
        <v/>
      </c>
      <c r="CT18" s="1" t="str">
        <f>IFERROR(VLOOKUP($A18,'WRL History'!GK$2:GL$50,2,FALSE),"")</f>
        <v/>
      </c>
      <c r="CU18" s="1" t="str">
        <f>IFERROR(VLOOKUP($A18,'WRL History'!GM$2:GN$50,2,FALSE),"")</f>
        <v/>
      </c>
      <c r="CV18" s="1" t="str">
        <f>IFERROR(VLOOKUP($A18,'WRL History'!GO$2:GP$50,2,FALSE),"")</f>
        <v/>
      </c>
      <c r="CW18" s="1" t="str">
        <f>IFERROR(VLOOKUP($A18,'WRL History'!GQ$2:GR$50,2,FALSE),"")</f>
        <v/>
      </c>
      <c r="CX18" s="1" t="str">
        <f>IFERROR(VLOOKUP($A18,'WRL History'!GS$2:GT$50,2,FALSE),"")</f>
        <v/>
      </c>
      <c r="CY18" s="1" t="str">
        <f>IFERROR(VLOOKUP($A18,'WRL History'!GU$2:GV$50,2,FALSE),"")</f>
        <v/>
      </c>
      <c r="CZ18" s="1" t="str">
        <f>IFERROR(VLOOKUP($A18,'WRL History'!GW$2:GX$50,2,FALSE),"")</f>
        <v/>
      </c>
    </row>
    <row r="19" spans="1:104" x14ac:dyDescent="0.25">
      <c r="A19" s="5" t="s">
        <v>97</v>
      </c>
      <c r="B19" s="1" t="str">
        <f>IFERROR(VLOOKUP($A19,'WRL History'!A$2:B$50,2,FALSE),"")</f>
        <v/>
      </c>
      <c r="C19" s="1" t="str">
        <f>IFERROR(VLOOKUP($A19,'WRL History'!C$2:D$50,2,FALSE),"")</f>
        <v/>
      </c>
      <c r="D19" s="1" t="str">
        <f>IFERROR(VLOOKUP($A19,'WRL History'!E$2:F$50,2,FALSE),"")</f>
        <v/>
      </c>
      <c r="E19" s="1" t="str">
        <f>IFERROR(VLOOKUP($A19,'WRL History'!G$2:H$50,2,FALSE),"")</f>
        <v/>
      </c>
      <c r="F19" s="1" t="str">
        <f>IFERROR(VLOOKUP($A19,'WRL History'!I$2:J$50,2,FALSE),"")</f>
        <v/>
      </c>
      <c r="G19" s="1" t="str">
        <f>IFERROR(VLOOKUP($A19,'WRL History'!K$2:L$50,2,FALSE),"")</f>
        <v/>
      </c>
      <c r="H19" s="1" t="str">
        <f>IFERROR(VLOOKUP($A19,'WRL History'!M$2:N$50,2,FALSE),"")</f>
        <v/>
      </c>
      <c r="I19" s="1" t="str">
        <f>IFERROR(VLOOKUP($A19,'WRL History'!O$2:P$50,2,FALSE),"")</f>
        <v/>
      </c>
      <c r="J19" s="1" t="str">
        <f>IFERROR(VLOOKUP($A19,'WRL History'!Q$2:R$50,2,FALSE),"")</f>
        <v/>
      </c>
      <c r="K19" s="1" t="str">
        <f>IFERROR(VLOOKUP($A19,'WRL History'!S$2:T$50,2,FALSE),"")</f>
        <v/>
      </c>
      <c r="L19" s="1" t="str">
        <f>IFERROR(VLOOKUP($A19,'WRL History'!U$2:V$50,2,FALSE),"")</f>
        <v/>
      </c>
      <c r="M19" s="1" t="str">
        <f>IFERROR(VLOOKUP($A19,'WRL History'!W$2:X$50,2,FALSE),"")</f>
        <v/>
      </c>
      <c r="N19" s="1" t="str">
        <f>IFERROR(VLOOKUP($A19,'WRL History'!Y$2:Z$50,2,FALSE),"")</f>
        <v/>
      </c>
      <c r="O19" s="1" t="str">
        <f>IFERROR(VLOOKUP($A19,'WRL History'!AA$2:AB$50,2,FALSE),"")</f>
        <v/>
      </c>
      <c r="P19" s="1" t="str">
        <f>IFERROR(VLOOKUP($A19,'WRL History'!AC$2:AD$50,2,FALSE),"")</f>
        <v/>
      </c>
      <c r="Q19" s="1" t="str">
        <f>IFERROR(VLOOKUP($A19,'WRL History'!AE$2:AF$50,2,FALSE),"")</f>
        <v/>
      </c>
      <c r="R19" s="1" t="str">
        <f>IFERROR(VLOOKUP($A19,'WRL History'!AG$2:AH$50,2,FALSE),"")</f>
        <v/>
      </c>
      <c r="S19" s="1" t="str">
        <f>IFERROR(VLOOKUP($A19,'WRL History'!AI$2:AJ$50,2,FALSE),"")</f>
        <v/>
      </c>
      <c r="T19" s="1" t="str">
        <f>IFERROR(VLOOKUP($A19,'WRL History'!AK$2:AL$50,2,FALSE),"")</f>
        <v/>
      </c>
      <c r="U19" s="1" t="str">
        <f>IFERROR(VLOOKUP($A19,'WRL History'!AM$2:AN$50,2,FALSE),"")</f>
        <v/>
      </c>
      <c r="V19" s="1" t="str">
        <f>IFERROR(VLOOKUP($A19,'WRL History'!AO$2:AP$50,2,FALSE),"")</f>
        <v/>
      </c>
      <c r="W19" s="1" t="str">
        <f>IFERROR(VLOOKUP($A19,'WRL History'!AQ$2:AR$50,2,FALSE),"")</f>
        <v/>
      </c>
      <c r="X19" s="1" t="str">
        <f>IFERROR(VLOOKUP($A19,'WRL History'!AS$2:AT$50,2,FALSE),"")</f>
        <v/>
      </c>
      <c r="Y19" s="1" t="str">
        <f>IFERROR(VLOOKUP($A19,'WRL History'!AU$2:AV$50,2,FALSE),"")</f>
        <v/>
      </c>
      <c r="Z19" s="1" t="str">
        <f>IFERROR(VLOOKUP($A19,'WRL History'!AW$2:AX$50,2,FALSE),"")</f>
        <v/>
      </c>
      <c r="AA19" s="1" t="str">
        <f>IFERROR(VLOOKUP($A19,'WRL History'!AY$2:AZ$50,2,FALSE),"")</f>
        <v/>
      </c>
      <c r="AB19" s="1" t="str">
        <f>IFERROR(VLOOKUP($A19,'WRL History'!BA$2:BB$50,2,FALSE),"")</f>
        <v/>
      </c>
      <c r="AC19" s="1" t="str">
        <f>IFERROR(VLOOKUP($A19,'WRL History'!BC$2:BD$50,2,FALSE),"")</f>
        <v/>
      </c>
      <c r="AD19" s="1" t="str">
        <f>IFERROR(VLOOKUP($A19,'WRL History'!BE$2:BF$50,2,FALSE),"")</f>
        <v/>
      </c>
      <c r="AE19" s="1" t="str">
        <f>IFERROR(VLOOKUP($A19,'WRL History'!BG$2:BH$50,2,FALSE),"")</f>
        <v/>
      </c>
      <c r="AF19" s="1" t="str">
        <f>IFERROR(VLOOKUP($A19,'WRL History'!BI$2:BJ$50,2,FALSE),"")</f>
        <v/>
      </c>
      <c r="AG19" s="1" t="str">
        <f>IFERROR(VLOOKUP($A19,'WRL History'!BK$2:BL$50,2,FALSE),"")</f>
        <v/>
      </c>
      <c r="AH19" s="1" t="str">
        <f>IFERROR(VLOOKUP($A19,'WRL History'!BM$2:BN$50,2,FALSE),"")</f>
        <v/>
      </c>
      <c r="AI19" s="1" t="str">
        <f>IFERROR(VLOOKUP($A19,'WRL History'!BO$2:BP$50,2,FALSE),"")</f>
        <v/>
      </c>
      <c r="AJ19" s="1" t="str">
        <f>IFERROR(VLOOKUP($A19,'WRL History'!BQ$2:BR$50,2,FALSE),"")</f>
        <v/>
      </c>
      <c r="AK19" s="1" t="str">
        <f>IFERROR(VLOOKUP($A19,'WRL History'!BS$2:BT$50,2,FALSE),"")</f>
        <v/>
      </c>
      <c r="AL19" s="1" t="str">
        <f>IFERROR(VLOOKUP($A19,'WRL History'!BU$2:BV$50,2,FALSE),"")</f>
        <v/>
      </c>
      <c r="AM19" s="1" t="str">
        <f>IFERROR(VLOOKUP($A19,'WRL History'!BW$2:BX$50,2,FALSE),"")</f>
        <v/>
      </c>
      <c r="AN19" s="1" t="str">
        <f>IFERROR(VLOOKUP($A19,'WRL History'!BY$2:BZ$50,2,FALSE),"")</f>
        <v/>
      </c>
      <c r="AO19" s="1" t="str">
        <f>IFERROR(VLOOKUP($A19,'WRL History'!CA$2:CB$50,2,FALSE),"")</f>
        <v/>
      </c>
      <c r="AP19" s="1" t="str">
        <f>IFERROR(VLOOKUP($A19,'WRL History'!CC$2:CD$50,2,FALSE),"")</f>
        <v/>
      </c>
      <c r="AQ19" s="1" t="str">
        <f>IFERROR(VLOOKUP($A19,'WRL History'!CE$2:CF$50,2,FALSE),"")</f>
        <v/>
      </c>
      <c r="AR19" s="1" t="str">
        <f>IFERROR(VLOOKUP($A19,'WRL History'!CG$2:CH$50,2,FALSE),"")</f>
        <v/>
      </c>
      <c r="AS19" s="1" t="str">
        <f>IFERROR(VLOOKUP($A19,'WRL History'!CI$2:CJ$50,2,FALSE),"")</f>
        <v/>
      </c>
      <c r="AT19" s="1" t="str">
        <f>IFERROR(VLOOKUP($A19,'WRL History'!CK$2:CL$50,2,FALSE),"")</f>
        <v/>
      </c>
      <c r="AU19" s="1" t="str">
        <f>IFERROR(VLOOKUP($A19,'WRL History'!CM$2:CN$50,2,FALSE),"")</f>
        <v/>
      </c>
      <c r="AV19" s="1" t="str">
        <f>IFERROR(VLOOKUP($A19,'WRL History'!CO$2:CP$50,2,FALSE),"")</f>
        <v/>
      </c>
      <c r="AW19" s="1" t="str">
        <f>IFERROR(VLOOKUP($A19,'WRL History'!CQ$2:CR$50,2,FALSE),"")</f>
        <v/>
      </c>
      <c r="AX19" s="1" t="str">
        <f>IFERROR(VLOOKUP($A19,'WRL History'!CS$2:CT$50,2,FALSE),"")</f>
        <v/>
      </c>
      <c r="AY19" s="1" t="str">
        <f>IFERROR(VLOOKUP($A19,'WRL History'!CU$2:CV$50,2,FALSE),"")</f>
        <v/>
      </c>
      <c r="AZ19" s="1" t="str">
        <f>IFERROR(VLOOKUP($A19,'WRL History'!CW$2:CX$50,2,FALSE),"")</f>
        <v/>
      </c>
      <c r="BA19" s="1" t="str">
        <f>IFERROR(VLOOKUP($A19,'WRL History'!CY$2:CZ$50,2,FALSE),"")</f>
        <v/>
      </c>
      <c r="BB19" s="1" t="str">
        <f>IFERROR(VLOOKUP($A19,'WRL History'!DA$2:DB$50,2,FALSE),"")</f>
        <v/>
      </c>
      <c r="BC19" s="1" t="str">
        <f>IFERROR(VLOOKUP($A19,'WRL History'!DC$2:DD$50,2,FALSE),"")</f>
        <v/>
      </c>
      <c r="BD19" s="1" t="str">
        <f>IFERROR(VLOOKUP($A19,'WRL History'!DE$2:DF$50,2,FALSE),"")</f>
        <v/>
      </c>
      <c r="BE19" s="1" t="str">
        <f>IFERROR(VLOOKUP($A19,'WRL History'!DG$2:DH$50,2,FALSE),"")</f>
        <v/>
      </c>
      <c r="BF19" s="1" t="str">
        <f>IFERROR(VLOOKUP($A19,'WRL History'!DI$2:DJ$50,2,FALSE),"")</f>
        <v/>
      </c>
      <c r="BG19" s="1" t="str">
        <f>IFERROR(VLOOKUP($A19,'WRL History'!DK$2:DL$50,2,FALSE),"")</f>
        <v/>
      </c>
      <c r="BH19" s="1" t="str">
        <f>IFERROR(VLOOKUP($A19,'WRL History'!DM$2:DN$50,2,FALSE),"")</f>
        <v/>
      </c>
      <c r="BI19" s="1" t="str">
        <f>IFERROR(VLOOKUP($A19,'WRL History'!DO$2:DP$50,2,FALSE),"")</f>
        <v/>
      </c>
      <c r="BJ19" s="1" t="str">
        <f>IFERROR(VLOOKUP($A19,'WRL History'!DQ$2:DR$50,2,FALSE),"")</f>
        <v/>
      </c>
      <c r="BK19" s="1" t="str">
        <f>IFERROR(VLOOKUP($A19,'WRL History'!DS$2:DT$50,2,FALSE),"")</f>
        <v/>
      </c>
      <c r="BL19" s="1" t="str">
        <f>IFERROR(VLOOKUP($A19,'WRL History'!DU$2:DV$50,2,FALSE),"")</f>
        <v/>
      </c>
      <c r="BM19" s="1" t="str">
        <f>IFERROR(VLOOKUP($A19,'WRL History'!DW$2:DX$50,2,FALSE),"")</f>
        <v/>
      </c>
      <c r="BN19" s="1" t="str">
        <f>IFERROR(VLOOKUP($A19,'WRL History'!DY$2:DZ$50,2,FALSE),"")</f>
        <v/>
      </c>
      <c r="BO19" s="1" t="str">
        <f>IFERROR(VLOOKUP($A19,'WRL History'!EA$2:EB$50,2,FALSE),"")</f>
        <v/>
      </c>
      <c r="BP19" s="1" t="str">
        <f>IFERROR(VLOOKUP($A19,'WRL History'!EC$2:ED$50,2,FALSE),"")</f>
        <v/>
      </c>
      <c r="BQ19" s="1" t="str">
        <f>IFERROR(VLOOKUP($A19,'WRL History'!EE$2:EF$50,2,FALSE),"")</f>
        <v/>
      </c>
      <c r="BR19" s="1" t="str">
        <f>IFERROR(VLOOKUP($A19,'WRL History'!EG$2:EH$50,2,FALSE),"")</f>
        <v/>
      </c>
      <c r="BS19" s="1" t="str">
        <f>IFERROR(VLOOKUP($A19,'WRL History'!EI$2:EJ$50,2,FALSE),"")</f>
        <v/>
      </c>
      <c r="BT19" s="1" t="str">
        <f>IFERROR(VLOOKUP($A19,'WRL History'!EK$2:EL$50,2,FALSE),"")</f>
        <v/>
      </c>
      <c r="BU19" s="1" t="str">
        <f>IFERROR(VLOOKUP($A19,'WRL History'!EM$2:EN$50,2,FALSE),"")</f>
        <v/>
      </c>
      <c r="BV19" s="1" t="str">
        <f>IFERROR(VLOOKUP($A19,'WRL History'!EO$2:EP$50,2,FALSE),"")</f>
        <v/>
      </c>
      <c r="BW19" s="1" t="str">
        <f>IFERROR(VLOOKUP($A19,'WRL History'!EQ$2:ER$50,2,FALSE),"")</f>
        <v/>
      </c>
      <c r="BX19" s="1" t="str">
        <f>IFERROR(VLOOKUP($A19,'WRL History'!ES$2:ET$50,2,FALSE),"")</f>
        <v/>
      </c>
      <c r="BY19" s="1" t="str">
        <f>IFERROR(VLOOKUP($A19,'WRL History'!EU$2:EV$50,2,FALSE),"")</f>
        <v/>
      </c>
      <c r="BZ19" s="1" t="str">
        <f>IFERROR(VLOOKUP($A19,'WRL History'!EW$2:EX$50,2,FALSE),"")</f>
        <v/>
      </c>
      <c r="CA19" s="1" t="str">
        <f>IFERROR(VLOOKUP($A19,'WRL History'!EY$2:EZ$50,2,FALSE),"")</f>
        <v/>
      </c>
      <c r="CB19" s="1" t="str">
        <f>IFERROR(VLOOKUP($A19,'WRL History'!FA$2:FB$50,2,FALSE),"")</f>
        <v/>
      </c>
      <c r="CC19" s="1" t="str">
        <f>IFERROR(VLOOKUP($A19,'WRL History'!FC$2:FD$50,2,FALSE),"")</f>
        <v/>
      </c>
      <c r="CD19" s="1" t="str">
        <f>IFERROR(VLOOKUP($A19,'WRL History'!FE$2:FF$50,2,FALSE),"")</f>
        <v/>
      </c>
      <c r="CE19" s="1" t="str">
        <f>IFERROR(VLOOKUP($A19,'WRL History'!FG$2:FH$50,2,FALSE),"")</f>
        <v/>
      </c>
      <c r="CF19" s="1" t="str">
        <f>IFERROR(VLOOKUP($A19,'WRL History'!FI$2:FJ$50,2,FALSE),"")</f>
        <v/>
      </c>
      <c r="CG19" s="1" t="str">
        <f>IFERROR(VLOOKUP($A19,'WRL History'!FK$2:FL$50,2,FALSE),"")</f>
        <v/>
      </c>
      <c r="CH19" s="1" t="str">
        <f>IFERROR(VLOOKUP($A19,'WRL History'!FM$2:FN$50,2,FALSE),"")</f>
        <v/>
      </c>
      <c r="CI19" s="1" t="str">
        <f>IFERROR(VLOOKUP($A19,'WRL History'!FO$2:FP$50,2,FALSE),"")</f>
        <v/>
      </c>
      <c r="CJ19" s="1" t="str">
        <f>IFERROR(VLOOKUP($A19,'WRL History'!FQ$2:FR$50,2,FALSE),"")</f>
        <v/>
      </c>
      <c r="CK19" s="1" t="str">
        <f>IFERROR(VLOOKUP($A19,'WRL History'!FS$2:FT$50,2,FALSE),"")</f>
        <v/>
      </c>
      <c r="CL19" s="1" t="str">
        <f>IFERROR(VLOOKUP($A19,'WRL History'!FU$2:FV$50,2,FALSE),"")</f>
        <v/>
      </c>
      <c r="CM19" s="1" t="str">
        <f>IFERROR(VLOOKUP($A19,'WRL History'!FW$2:FX$50,2,FALSE),"")</f>
        <v/>
      </c>
      <c r="CN19" s="1" t="str">
        <f>IFERROR(VLOOKUP($A19,'WRL History'!FY$2:FZ$50,2,FALSE),"")</f>
        <v/>
      </c>
      <c r="CO19" s="1" t="str">
        <f>IFERROR(VLOOKUP($A19,'WRL History'!GA$2:GB$50,2,FALSE),"")</f>
        <v/>
      </c>
      <c r="CP19" s="1" t="str">
        <f>IFERROR(VLOOKUP($A19,'WRL History'!GC$2:GD$50,2,FALSE),"")</f>
        <v/>
      </c>
      <c r="CQ19" s="1" t="str">
        <f>IFERROR(VLOOKUP($A19,'WRL History'!GE$2:GF$50,2,FALSE),"")</f>
        <v/>
      </c>
      <c r="CR19" s="1" t="str">
        <f>IFERROR(VLOOKUP($A19,'WRL History'!GG$2:GH$50,2,FALSE),"")</f>
        <v/>
      </c>
      <c r="CS19" s="1" t="str">
        <f>IFERROR(VLOOKUP($A19,'WRL History'!GI$2:GJ$50,2,FALSE),"")</f>
        <v/>
      </c>
      <c r="CT19" s="1" t="str">
        <f>IFERROR(VLOOKUP($A19,'WRL History'!GK$2:GL$50,2,FALSE),"")</f>
        <v/>
      </c>
      <c r="CU19" s="1" t="str">
        <f>IFERROR(VLOOKUP($A19,'WRL History'!GM$2:GN$50,2,FALSE),"")</f>
        <v/>
      </c>
      <c r="CV19" s="1" t="str">
        <f>IFERROR(VLOOKUP($A19,'WRL History'!GO$2:GP$50,2,FALSE),"")</f>
        <v/>
      </c>
      <c r="CW19" s="1" t="str">
        <f>IFERROR(VLOOKUP($A19,'WRL History'!GQ$2:GR$50,2,FALSE),"")</f>
        <v/>
      </c>
      <c r="CX19" s="1" t="str">
        <f>IFERROR(VLOOKUP($A19,'WRL History'!GS$2:GT$50,2,FALSE),"")</f>
        <v/>
      </c>
      <c r="CY19" s="1" t="str">
        <f>IFERROR(VLOOKUP($A19,'WRL History'!GU$2:GV$50,2,FALSE),"")</f>
        <v/>
      </c>
      <c r="CZ19" s="1" t="str">
        <f>IFERROR(VLOOKUP($A19,'WRL History'!GW$2:GX$50,2,FALSE),"")</f>
        <v/>
      </c>
    </row>
    <row r="20" spans="1:104" x14ac:dyDescent="0.25">
      <c r="A20" s="5" t="s">
        <v>97</v>
      </c>
      <c r="B20" s="1" t="str">
        <f>IFERROR(VLOOKUP($A20,'WRL History'!A$2:B$50,2,FALSE),"")</f>
        <v/>
      </c>
      <c r="C20" s="1" t="str">
        <f>IFERROR(VLOOKUP($A20,'WRL History'!C$2:D$50,2,FALSE),"")</f>
        <v/>
      </c>
      <c r="D20" s="1" t="str">
        <f>IFERROR(VLOOKUP($A20,'WRL History'!E$2:F$50,2,FALSE),"")</f>
        <v/>
      </c>
      <c r="E20" s="1" t="str">
        <f>IFERROR(VLOOKUP($A20,'WRL History'!G$2:H$50,2,FALSE),"")</f>
        <v/>
      </c>
      <c r="F20" s="1" t="str">
        <f>IFERROR(VLOOKUP($A20,'WRL History'!I$2:J$50,2,FALSE),"")</f>
        <v/>
      </c>
      <c r="G20" s="1" t="str">
        <f>IFERROR(VLOOKUP($A20,'WRL History'!K$2:L$50,2,FALSE),"")</f>
        <v/>
      </c>
      <c r="H20" s="1" t="str">
        <f>IFERROR(VLOOKUP($A20,'WRL History'!M$2:N$50,2,FALSE),"")</f>
        <v/>
      </c>
      <c r="I20" s="1" t="str">
        <f>IFERROR(VLOOKUP($A20,'WRL History'!O$2:P$50,2,FALSE),"")</f>
        <v/>
      </c>
      <c r="J20" s="1" t="str">
        <f>IFERROR(VLOOKUP($A20,'WRL History'!Q$2:R$50,2,FALSE),"")</f>
        <v/>
      </c>
      <c r="K20" s="1" t="str">
        <f>IFERROR(VLOOKUP($A20,'WRL History'!S$2:T$50,2,FALSE),"")</f>
        <v/>
      </c>
      <c r="L20" s="1" t="str">
        <f>IFERROR(VLOOKUP($A20,'WRL History'!U$2:V$50,2,FALSE),"")</f>
        <v/>
      </c>
      <c r="M20" s="1" t="str">
        <f>IFERROR(VLOOKUP($A20,'WRL History'!W$2:X$50,2,FALSE),"")</f>
        <v/>
      </c>
      <c r="N20" s="1" t="str">
        <f>IFERROR(VLOOKUP($A20,'WRL History'!Y$2:Z$50,2,FALSE),"")</f>
        <v/>
      </c>
      <c r="O20" s="1" t="str">
        <f>IFERROR(VLOOKUP($A20,'WRL History'!AA$2:AB$50,2,FALSE),"")</f>
        <v/>
      </c>
      <c r="P20" s="1" t="str">
        <f>IFERROR(VLOOKUP($A20,'WRL History'!AC$2:AD$50,2,FALSE),"")</f>
        <v/>
      </c>
      <c r="Q20" s="1" t="str">
        <f>IFERROR(VLOOKUP($A20,'WRL History'!AE$2:AF$50,2,FALSE),"")</f>
        <v/>
      </c>
      <c r="R20" s="1" t="str">
        <f>IFERROR(VLOOKUP($A20,'WRL History'!AG$2:AH$50,2,FALSE),"")</f>
        <v/>
      </c>
      <c r="S20" s="1" t="str">
        <f>IFERROR(VLOOKUP($A20,'WRL History'!AI$2:AJ$50,2,FALSE),"")</f>
        <v/>
      </c>
      <c r="T20" s="1" t="str">
        <f>IFERROR(VLOOKUP($A20,'WRL History'!AK$2:AL$50,2,FALSE),"")</f>
        <v/>
      </c>
      <c r="U20" s="1" t="str">
        <f>IFERROR(VLOOKUP($A20,'WRL History'!AM$2:AN$50,2,FALSE),"")</f>
        <v/>
      </c>
      <c r="V20" s="1" t="str">
        <f>IFERROR(VLOOKUP($A20,'WRL History'!AO$2:AP$50,2,FALSE),"")</f>
        <v/>
      </c>
      <c r="W20" s="1" t="str">
        <f>IFERROR(VLOOKUP($A20,'WRL History'!AQ$2:AR$50,2,FALSE),"")</f>
        <v/>
      </c>
      <c r="X20" s="1" t="str">
        <f>IFERROR(VLOOKUP($A20,'WRL History'!AS$2:AT$50,2,FALSE),"")</f>
        <v/>
      </c>
      <c r="Y20" s="1" t="str">
        <f>IFERROR(VLOOKUP($A20,'WRL History'!AU$2:AV$50,2,FALSE),"")</f>
        <v/>
      </c>
      <c r="Z20" s="1" t="str">
        <f>IFERROR(VLOOKUP($A20,'WRL History'!AW$2:AX$50,2,FALSE),"")</f>
        <v/>
      </c>
      <c r="AA20" s="1" t="str">
        <f>IFERROR(VLOOKUP($A20,'WRL History'!AY$2:AZ$50,2,FALSE),"")</f>
        <v/>
      </c>
      <c r="AB20" s="1" t="str">
        <f>IFERROR(VLOOKUP($A20,'WRL History'!BA$2:BB$50,2,FALSE),"")</f>
        <v/>
      </c>
      <c r="AC20" s="1" t="str">
        <f>IFERROR(VLOOKUP($A20,'WRL History'!BC$2:BD$50,2,FALSE),"")</f>
        <v/>
      </c>
      <c r="AD20" s="1" t="str">
        <f>IFERROR(VLOOKUP($A20,'WRL History'!BE$2:BF$50,2,FALSE),"")</f>
        <v/>
      </c>
      <c r="AE20" s="1" t="str">
        <f>IFERROR(VLOOKUP($A20,'WRL History'!BG$2:BH$50,2,FALSE),"")</f>
        <v/>
      </c>
      <c r="AF20" s="1" t="str">
        <f>IFERROR(VLOOKUP($A20,'WRL History'!BI$2:BJ$50,2,FALSE),"")</f>
        <v/>
      </c>
      <c r="AG20" s="1" t="str">
        <f>IFERROR(VLOOKUP($A20,'WRL History'!BK$2:BL$50,2,FALSE),"")</f>
        <v/>
      </c>
      <c r="AH20" s="1" t="str">
        <f>IFERROR(VLOOKUP($A20,'WRL History'!BM$2:BN$50,2,FALSE),"")</f>
        <v/>
      </c>
      <c r="AI20" s="1" t="str">
        <f>IFERROR(VLOOKUP($A20,'WRL History'!BO$2:BP$50,2,FALSE),"")</f>
        <v/>
      </c>
      <c r="AJ20" s="1" t="str">
        <f>IFERROR(VLOOKUP($A20,'WRL History'!BQ$2:BR$50,2,FALSE),"")</f>
        <v/>
      </c>
      <c r="AK20" s="1" t="str">
        <f>IFERROR(VLOOKUP($A20,'WRL History'!BS$2:BT$50,2,FALSE),"")</f>
        <v/>
      </c>
      <c r="AL20" s="1" t="str">
        <f>IFERROR(VLOOKUP($A20,'WRL History'!BU$2:BV$50,2,FALSE),"")</f>
        <v/>
      </c>
      <c r="AM20" s="1" t="str">
        <f>IFERROR(VLOOKUP($A20,'WRL History'!BW$2:BX$50,2,FALSE),"")</f>
        <v/>
      </c>
      <c r="AN20" s="1" t="str">
        <f>IFERROR(VLOOKUP($A20,'WRL History'!BY$2:BZ$50,2,FALSE),"")</f>
        <v/>
      </c>
      <c r="AO20" s="1" t="str">
        <f>IFERROR(VLOOKUP($A20,'WRL History'!CA$2:CB$50,2,FALSE),"")</f>
        <v/>
      </c>
      <c r="AP20" s="1" t="str">
        <f>IFERROR(VLOOKUP($A20,'WRL History'!CC$2:CD$50,2,FALSE),"")</f>
        <v/>
      </c>
      <c r="AQ20" s="1" t="str">
        <f>IFERROR(VLOOKUP($A20,'WRL History'!CE$2:CF$50,2,FALSE),"")</f>
        <v/>
      </c>
      <c r="AR20" s="1" t="str">
        <f>IFERROR(VLOOKUP($A20,'WRL History'!CG$2:CH$50,2,FALSE),"")</f>
        <v/>
      </c>
      <c r="AS20" s="1" t="str">
        <f>IFERROR(VLOOKUP($A20,'WRL History'!CI$2:CJ$50,2,FALSE),"")</f>
        <v/>
      </c>
      <c r="AT20" s="1" t="str">
        <f>IFERROR(VLOOKUP($A20,'WRL History'!CK$2:CL$50,2,FALSE),"")</f>
        <v/>
      </c>
      <c r="AU20" s="1" t="str">
        <f>IFERROR(VLOOKUP($A20,'WRL History'!CM$2:CN$50,2,FALSE),"")</f>
        <v/>
      </c>
      <c r="AV20" s="1" t="str">
        <f>IFERROR(VLOOKUP($A20,'WRL History'!CO$2:CP$50,2,FALSE),"")</f>
        <v/>
      </c>
      <c r="AW20" s="1" t="str">
        <f>IFERROR(VLOOKUP($A20,'WRL History'!CQ$2:CR$50,2,FALSE),"")</f>
        <v/>
      </c>
      <c r="AX20" s="1" t="str">
        <f>IFERROR(VLOOKUP($A20,'WRL History'!CS$2:CT$50,2,FALSE),"")</f>
        <v/>
      </c>
      <c r="AY20" s="1" t="str">
        <f>IFERROR(VLOOKUP($A20,'WRL History'!CU$2:CV$50,2,FALSE),"")</f>
        <v/>
      </c>
      <c r="AZ20" s="1" t="str">
        <f>IFERROR(VLOOKUP($A20,'WRL History'!CW$2:CX$50,2,FALSE),"")</f>
        <v/>
      </c>
      <c r="BA20" s="1" t="str">
        <f>IFERROR(VLOOKUP($A20,'WRL History'!CY$2:CZ$50,2,FALSE),"")</f>
        <v/>
      </c>
      <c r="BB20" s="1" t="str">
        <f>IFERROR(VLOOKUP($A20,'WRL History'!DA$2:DB$50,2,FALSE),"")</f>
        <v/>
      </c>
      <c r="BC20" s="1" t="str">
        <f>IFERROR(VLOOKUP($A20,'WRL History'!DC$2:DD$50,2,FALSE),"")</f>
        <v/>
      </c>
      <c r="BD20" s="1" t="str">
        <f>IFERROR(VLOOKUP($A20,'WRL History'!DE$2:DF$50,2,FALSE),"")</f>
        <v/>
      </c>
      <c r="BE20" s="1" t="str">
        <f>IFERROR(VLOOKUP($A20,'WRL History'!DG$2:DH$50,2,FALSE),"")</f>
        <v/>
      </c>
      <c r="BF20" s="1" t="str">
        <f>IFERROR(VLOOKUP($A20,'WRL History'!DI$2:DJ$50,2,FALSE),"")</f>
        <v/>
      </c>
      <c r="BG20" s="1" t="str">
        <f>IFERROR(VLOOKUP($A20,'WRL History'!DK$2:DL$50,2,FALSE),"")</f>
        <v/>
      </c>
      <c r="BH20" s="1" t="str">
        <f>IFERROR(VLOOKUP($A20,'WRL History'!DM$2:DN$50,2,FALSE),"")</f>
        <v/>
      </c>
      <c r="BI20" s="1" t="str">
        <f>IFERROR(VLOOKUP($A20,'WRL History'!DO$2:DP$50,2,FALSE),"")</f>
        <v/>
      </c>
      <c r="BJ20" s="1" t="str">
        <f>IFERROR(VLOOKUP($A20,'WRL History'!DQ$2:DR$50,2,FALSE),"")</f>
        <v/>
      </c>
      <c r="BK20" s="1" t="str">
        <f>IFERROR(VLOOKUP($A20,'WRL History'!DS$2:DT$50,2,FALSE),"")</f>
        <v/>
      </c>
      <c r="BL20" s="1" t="str">
        <f>IFERROR(VLOOKUP($A20,'WRL History'!DU$2:DV$50,2,FALSE),"")</f>
        <v/>
      </c>
      <c r="BM20" s="1" t="str">
        <f>IFERROR(VLOOKUP($A20,'WRL History'!DW$2:DX$50,2,FALSE),"")</f>
        <v/>
      </c>
      <c r="BN20" s="1" t="str">
        <f>IFERROR(VLOOKUP($A20,'WRL History'!DY$2:DZ$50,2,FALSE),"")</f>
        <v/>
      </c>
      <c r="BO20" s="1" t="str">
        <f>IFERROR(VLOOKUP($A20,'WRL History'!EA$2:EB$50,2,FALSE),"")</f>
        <v/>
      </c>
      <c r="BP20" s="1" t="str">
        <f>IFERROR(VLOOKUP($A20,'WRL History'!EC$2:ED$50,2,FALSE),"")</f>
        <v/>
      </c>
      <c r="BQ20" s="1" t="str">
        <f>IFERROR(VLOOKUP($A20,'WRL History'!EE$2:EF$50,2,FALSE),"")</f>
        <v/>
      </c>
      <c r="BR20" s="1" t="str">
        <f>IFERROR(VLOOKUP($A20,'WRL History'!EG$2:EH$50,2,FALSE),"")</f>
        <v/>
      </c>
      <c r="BS20" s="1" t="str">
        <f>IFERROR(VLOOKUP($A20,'WRL History'!EI$2:EJ$50,2,FALSE),"")</f>
        <v/>
      </c>
      <c r="BT20" s="1" t="str">
        <f>IFERROR(VLOOKUP($A20,'WRL History'!EK$2:EL$50,2,FALSE),"")</f>
        <v/>
      </c>
      <c r="BU20" s="1" t="str">
        <f>IFERROR(VLOOKUP($A20,'WRL History'!EM$2:EN$50,2,FALSE),"")</f>
        <v/>
      </c>
      <c r="BV20" s="1" t="str">
        <f>IFERROR(VLOOKUP($A20,'WRL History'!EO$2:EP$50,2,FALSE),"")</f>
        <v/>
      </c>
      <c r="BW20" s="1" t="str">
        <f>IFERROR(VLOOKUP($A20,'WRL History'!EQ$2:ER$50,2,FALSE),"")</f>
        <v/>
      </c>
      <c r="BX20" s="1" t="str">
        <f>IFERROR(VLOOKUP($A20,'WRL History'!ES$2:ET$50,2,FALSE),"")</f>
        <v/>
      </c>
      <c r="BY20" s="1" t="str">
        <f>IFERROR(VLOOKUP($A20,'WRL History'!EU$2:EV$50,2,FALSE),"")</f>
        <v/>
      </c>
      <c r="BZ20" s="1" t="str">
        <f>IFERROR(VLOOKUP($A20,'WRL History'!EW$2:EX$50,2,FALSE),"")</f>
        <v/>
      </c>
      <c r="CA20" s="1" t="str">
        <f>IFERROR(VLOOKUP($A20,'WRL History'!EY$2:EZ$50,2,FALSE),"")</f>
        <v/>
      </c>
      <c r="CB20" s="1" t="str">
        <f>IFERROR(VLOOKUP($A20,'WRL History'!FA$2:FB$50,2,FALSE),"")</f>
        <v/>
      </c>
      <c r="CC20" s="1" t="str">
        <f>IFERROR(VLOOKUP($A20,'WRL History'!FC$2:FD$50,2,FALSE),"")</f>
        <v/>
      </c>
      <c r="CD20" s="1" t="str">
        <f>IFERROR(VLOOKUP($A20,'WRL History'!FE$2:FF$50,2,FALSE),"")</f>
        <v/>
      </c>
      <c r="CE20" s="1" t="str">
        <f>IFERROR(VLOOKUP($A20,'WRL History'!FG$2:FH$50,2,FALSE),"")</f>
        <v/>
      </c>
      <c r="CF20" s="1" t="str">
        <f>IFERROR(VLOOKUP($A20,'WRL History'!FI$2:FJ$50,2,FALSE),"")</f>
        <v/>
      </c>
      <c r="CG20" s="1" t="str">
        <f>IFERROR(VLOOKUP($A20,'WRL History'!FK$2:FL$50,2,FALSE),"")</f>
        <v/>
      </c>
      <c r="CH20" s="1" t="str">
        <f>IFERROR(VLOOKUP($A20,'WRL History'!FM$2:FN$50,2,FALSE),"")</f>
        <v/>
      </c>
      <c r="CI20" s="1" t="str">
        <f>IFERROR(VLOOKUP($A20,'WRL History'!FO$2:FP$50,2,FALSE),"")</f>
        <v/>
      </c>
      <c r="CJ20" s="1" t="str">
        <f>IFERROR(VLOOKUP($A20,'WRL History'!FQ$2:FR$50,2,FALSE),"")</f>
        <v/>
      </c>
      <c r="CK20" s="1" t="str">
        <f>IFERROR(VLOOKUP($A20,'WRL History'!FS$2:FT$50,2,FALSE),"")</f>
        <v/>
      </c>
      <c r="CL20" s="1" t="str">
        <f>IFERROR(VLOOKUP($A20,'WRL History'!FU$2:FV$50,2,FALSE),"")</f>
        <v/>
      </c>
      <c r="CM20" s="1" t="str">
        <f>IFERROR(VLOOKUP($A20,'WRL History'!FW$2:FX$50,2,FALSE),"")</f>
        <v/>
      </c>
      <c r="CN20" s="1" t="str">
        <f>IFERROR(VLOOKUP($A20,'WRL History'!FY$2:FZ$50,2,FALSE),"")</f>
        <v/>
      </c>
      <c r="CO20" s="1" t="str">
        <f>IFERROR(VLOOKUP($A20,'WRL History'!GA$2:GB$50,2,FALSE),"")</f>
        <v/>
      </c>
      <c r="CP20" s="1" t="str">
        <f>IFERROR(VLOOKUP($A20,'WRL History'!GC$2:GD$50,2,FALSE),"")</f>
        <v/>
      </c>
      <c r="CQ20" s="1" t="str">
        <f>IFERROR(VLOOKUP($A20,'WRL History'!GE$2:GF$50,2,FALSE),"")</f>
        <v/>
      </c>
      <c r="CR20" s="1" t="str">
        <f>IFERROR(VLOOKUP($A20,'WRL History'!GG$2:GH$50,2,FALSE),"")</f>
        <v/>
      </c>
      <c r="CS20" s="1" t="str">
        <f>IFERROR(VLOOKUP($A20,'WRL History'!GI$2:GJ$50,2,FALSE),"")</f>
        <v/>
      </c>
      <c r="CT20" s="1" t="str">
        <f>IFERROR(VLOOKUP($A20,'WRL History'!GK$2:GL$50,2,FALSE),"")</f>
        <v/>
      </c>
      <c r="CU20" s="1" t="str">
        <f>IFERROR(VLOOKUP($A20,'WRL History'!GM$2:GN$50,2,FALSE),"")</f>
        <v/>
      </c>
      <c r="CV20" s="1" t="str">
        <f>IFERROR(VLOOKUP($A20,'WRL History'!GO$2:GP$50,2,FALSE),"")</f>
        <v/>
      </c>
      <c r="CW20" s="1" t="str">
        <f>IFERROR(VLOOKUP($A20,'WRL History'!GQ$2:GR$50,2,FALSE),"")</f>
        <v/>
      </c>
      <c r="CX20" s="1" t="str">
        <f>IFERROR(VLOOKUP($A20,'WRL History'!GS$2:GT$50,2,FALSE),"")</f>
        <v/>
      </c>
      <c r="CY20" s="1" t="str">
        <f>IFERROR(VLOOKUP($A20,'WRL History'!GU$2:GV$50,2,FALSE),"")</f>
        <v/>
      </c>
      <c r="CZ20" s="1" t="str">
        <f>IFERROR(VLOOKUP($A20,'WRL History'!GW$2:GX$50,2,FALSE),"")</f>
        <v/>
      </c>
    </row>
    <row r="21" spans="1:104" x14ac:dyDescent="0.25">
      <c r="A21" s="5" t="s">
        <v>97</v>
      </c>
      <c r="B21" s="1" t="str">
        <f>IFERROR(VLOOKUP($A21,'WRL History'!A$2:B$50,2,FALSE),"")</f>
        <v/>
      </c>
      <c r="C21" s="1" t="str">
        <f>IFERROR(VLOOKUP($A21,'WRL History'!C$2:D$50,2,FALSE),"")</f>
        <v/>
      </c>
      <c r="D21" s="1" t="str">
        <f>IFERROR(VLOOKUP($A21,'WRL History'!E$2:F$50,2,FALSE),"")</f>
        <v/>
      </c>
      <c r="E21" s="1" t="str">
        <f>IFERROR(VLOOKUP($A21,'WRL History'!G$2:H$50,2,FALSE),"")</f>
        <v/>
      </c>
      <c r="F21" s="1" t="str">
        <f>IFERROR(VLOOKUP($A21,'WRL History'!I$2:J$50,2,FALSE),"")</f>
        <v/>
      </c>
      <c r="G21" s="1" t="str">
        <f>IFERROR(VLOOKUP($A21,'WRL History'!K$2:L$50,2,FALSE),"")</f>
        <v/>
      </c>
      <c r="H21" s="1" t="str">
        <f>IFERROR(VLOOKUP($A21,'WRL History'!M$2:N$50,2,FALSE),"")</f>
        <v/>
      </c>
      <c r="I21" s="1" t="str">
        <f>IFERROR(VLOOKUP($A21,'WRL History'!O$2:P$50,2,FALSE),"")</f>
        <v/>
      </c>
      <c r="J21" s="1" t="str">
        <f>IFERROR(VLOOKUP($A21,'WRL History'!Q$2:R$50,2,FALSE),"")</f>
        <v/>
      </c>
      <c r="K21" s="1" t="str">
        <f>IFERROR(VLOOKUP($A21,'WRL History'!S$2:T$50,2,FALSE),"")</f>
        <v/>
      </c>
      <c r="L21" s="1" t="str">
        <f>IFERROR(VLOOKUP($A21,'WRL History'!U$2:V$50,2,FALSE),"")</f>
        <v/>
      </c>
      <c r="M21" s="1" t="str">
        <f>IFERROR(VLOOKUP($A21,'WRL History'!W$2:X$50,2,FALSE),"")</f>
        <v/>
      </c>
      <c r="N21" s="1" t="str">
        <f>IFERROR(VLOOKUP($A21,'WRL History'!Y$2:Z$50,2,FALSE),"")</f>
        <v/>
      </c>
      <c r="O21" s="1" t="str">
        <f>IFERROR(VLOOKUP($A21,'WRL History'!AA$2:AB$50,2,FALSE),"")</f>
        <v/>
      </c>
      <c r="P21" s="1" t="str">
        <f>IFERROR(VLOOKUP($A21,'WRL History'!AC$2:AD$50,2,FALSE),"")</f>
        <v/>
      </c>
      <c r="Q21" s="1" t="str">
        <f>IFERROR(VLOOKUP($A21,'WRL History'!AE$2:AF$50,2,FALSE),"")</f>
        <v/>
      </c>
      <c r="R21" s="1" t="str">
        <f>IFERROR(VLOOKUP($A21,'WRL History'!AG$2:AH$50,2,FALSE),"")</f>
        <v/>
      </c>
      <c r="S21" s="1" t="str">
        <f>IFERROR(VLOOKUP($A21,'WRL History'!AI$2:AJ$50,2,FALSE),"")</f>
        <v/>
      </c>
      <c r="T21" s="1" t="str">
        <f>IFERROR(VLOOKUP($A21,'WRL History'!AK$2:AL$50,2,FALSE),"")</f>
        <v/>
      </c>
      <c r="U21" s="1" t="str">
        <f>IFERROR(VLOOKUP($A21,'WRL History'!AM$2:AN$50,2,FALSE),"")</f>
        <v/>
      </c>
      <c r="V21" s="1" t="str">
        <f>IFERROR(VLOOKUP($A21,'WRL History'!AO$2:AP$50,2,FALSE),"")</f>
        <v/>
      </c>
      <c r="W21" s="1" t="str">
        <f>IFERROR(VLOOKUP($A21,'WRL History'!AQ$2:AR$50,2,FALSE),"")</f>
        <v/>
      </c>
      <c r="X21" s="1" t="str">
        <f>IFERROR(VLOOKUP($A21,'WRL History'!AS$2:AT$50,2,FALSE),"")</f>
        <v/>
      </c>
      <c r="Y21" s="1" t="str">
        <f>IFERROR(VLOOKUP($A21,'WRL History'!AU$2:AV$50,2,FALSE),"")</f>
        <v/>
      </c>
      <c r="Z21" s="1" t="str">
        <f>IFERROR(VLOOKUP($A21,'WRL History'!AW$2:AX$50,2,FALSE),"")</f>
        <v/>
      </c>
      <c r="AA21" s="1" t="str">
        <f>IFERROR(VLOOKUP($A21,'WRL History'!AY$2:AZ$50,2,FALSE),"")</f>
        <v/>
      </c>
      <c r="AB21" s="1" t="str">
        <f>IFERROR(VLOOKUP($A21,'WRL History'!BA$2:BB$50,2,FALSE),"")</f>
        <v/>
      </c>
      <c r="AC21" s="1" t="str">
        <f>IFERROR(VLOOKUP($A21,'WRL History'!BC$2:BD$50,2,FALSE),"")</f>
        <v/>
      </c>
      <c r="AD21" s="1" t="str">
        <f>IFERROR(VLOOKUP($A21,'WRL History'!BE$2:BF$50,2,FALSE),"")</f>
        <v/>
      </c>
      <c r="AE21" s="1" t="str">
        <f>IFERROR(VLOOKUP($A21,'WRL History'!BG$2:BH$50,2,FALSE),"")</f>
        <v/>
      </c>
      <c r="AF21" s="1" t="str">
        <f>IFERROR(VLOOKUP($A21,'WRL History'!BI$2:BJ$50,2,FALSE),"")</f>
        <v/>
      </c>
      <c r="AG21" s="1" t="str">
        <f>IFERROR(VLOOKUP($A21,'WRL History'!BK$2:BL$50,2,FALSE),"")</f>
        <v/>
      </c>
      <c r="AH21" s="1" t="str">
        <f>IFERROR(VLOOKUP($A21,'WRL History'!BM$2:BN$50,2,FALSE),"")</f>
        <v/>
      </c>
      <c r="AI21" s="1" t="str">
        <f>IFERROR(VLOOKUP($A21,'WRL History'!BO$2:BP$50,2,FALSE),"")</f>
        <v/>
      </c>
      <c r="AJ21" s="1" t="str">
        <f>IFERROR(VLOOKUP($A21,'WRL History'!BQ$2:BR$50,2,FALSE),"")</f>
        <v/>
      </c>
      <c r="AK21" s="1" t="str">
        <f>IFERROR(VLOOKUP($A21,'WRL History'!BS$2:BT$50,2,FALSE),"")</f>
        <v/>
      </c>
      <c r="AL21" s="1" t="str">
        <f>IFERROR(VLOOKUP($A21,'WRL History'!BU$2:BV$50,2,FALSE),"")</f>
        <v/>
      </c>
      <c r="AM21" s="1" t="str">
        <f>IFERROR(VLOOKUP($A21,'WRL History'!BW$2:BX$50,2,FALSE),"")</f>
        <v/>
      </c>
      <c r="AN21" s="1" t="str">
        <f>IFERROR(VLOOKUP($A21,'WRL History'!BY$2:BZ$50,2,FALSE),"")</f>
        <v/>
      </c>
      <c r="AO21" s="1" t="str">
        <f>IFERROR(VLOOKUP($A21,'WRL History'!CA$2:CB$50,2,FALSE),"")</f>
        <v/>
      </c>
      <c r="AP21" s="1" t="str">
        <f>IFERROR(VLOOKUP($A21,'WRL History'!CC$2:CD$50,2,FALSE),"")</f>
        <v/>
      </c>
      <c r="AQ21" s="1" t="str">
        <f>IFERROR(VLOOKUP($A21,'WRL History'!CE$2:CF$50,2,FALSE),"")</f>
        <v/>
      </c>
      <c r="AR21" s="1" t="str">
        <f>IFERROR(VLOOKUP($A21,'WRL History'!CG$2:CH$50,2,FALSE),"")</f>
        <v/>
      </c>
      <c r="AS21" s="1" t="str">
        <f>IFERROR(VLOOKUP($A21,'WRL History'!CI$2:CJ$50,2,FALSE),"")</f>
        <v/>
      </c>
      <c r="AT21" s="1" t="str">
        <f>IFERROR(VLOOKUP($A21,'WRL History'!CK$2:CL$50,2,FALSE),"")</f>
        <v/>
      </c>
      <c r="AU21" s="1" t="str">
        <f>IFERROR(VLOOKUP($A21,'WRL History'!CM$2:CN$50,2,FALSE),"")</f>
        <v/>
      </c>
      <c r="AV21" s="1" t="str">
        <f>IFERROR(VLOOKUP($A21,'WRL History'!CO$2:CP$50,2,FALSE),"")</f>
        <v/>
      </c>
      <c r="AW21" s="1" t="str">
        <f>IFERROR(VLOOKUP($A21,'WRL History'!CQ$2:CR$50,2,FALSE),"")</f>
        <v/>
      </c>
      <c r="AX21" s="1" t="str">
        <f>IFERROR(VLOOKUP($A21,'WRL History'!CS$2:CT$50,2,FALSE),"")</f>
        <v/>
      </c>
      <c r="AY21" s="1" t="str">
        <f>IFERROR(VLOOKUP($A21,'WRL History'!CU$2:CV$50,2,FALSE),"")</f>
        <v/>
      </c>
      <c r="AZ21" s="1" t="str">
        <f>IFERROR(VLOOKUP($A21,'WRL History'!CW$2:CX$50,2,FALSE),"")</f>
        <v/>
      </c>
      <c r="BA21" s="1" t="str">
        <f>IFERROR(VLOOKUP($A21,'WRL History'!CY$2:CZ$50,2,FALSE),"")</f>
        <v/>
      </c>
      <c r="BB21" s="1" t="str">
        <f>IFERROR(VLOOKUP($A21,'WRL History'!DA$2:DB$50,2,FALSE),"")</f>
        <v/>
      </c>
      <c r="BC21" s="1" t="str">
        <f>IFERROR(VLOOKUP($A21,'WRL History'!DC$2:DD$50,2,FALSE),"")</f>
        <v/>
      </c>
      <c r="BD21" s="1" t="str">
        <f>IFERROR(VLOOKUP($A21,'WRL History'!DE$2:DF$50,2,FALSE),"")</f>
        <v/>
      </c>
      <c r="BE21" s="1" t="str">
        <f>IFERROR(VLOOKUP($A21,'WRL History'!DG$2:DH$50,2,FALSE),"")</f>
        <v/>
      </c>
      <c r="BF21" s="1" t="str">
        <f>IFERROR(VLOOKUP($A21,'WRL History'!DI$2:DJ$50,2,FALSE),"")</f>
        <v/>
      </c>
      <c r="BG21" s="1" t="str">
        <f>IFERROR(VLOOKUP($A21,'WRL History'!DK$2:DL$50,2,FALSE),"")</f>
        <v/>
      </c>
      <c r="BH21" s="1" t="str">
        <f>IFERROR(VLOOKUP($A21,'WRL History'!DM$2:DN$50,2,FALSE),"")</f>
        <v/>
      </c>
      <c r="BI21" s="1" t="str">
        <f>IFERROR(VLOOKUP($A21,'WRL History'!DO$2:DP$50,2,FALSE),"")</f>
        <v/>
      </c>
      <c r="BJ21" s="1" t="str">
        <f>IFERROR(VLOOKUP($A21,'WRL History'!DQ$2:DR$50,2,FALSE),"")</f>
        <v/>
      </c>
      <c r="BK21" s="1" t="str">
        <f>IFERROR(VLOOKUP($A21,'WRL History'!DS$2:DT$50,2,FALSE),"")</f>
        <v/>
      </c>
      <c r="BL21" s="1" t="str">
        <f>IFERROR(VLOOKUP($A21,'WRL History'!DU$2:DV$50,2,FALSE),"")</f>
        <v/>
      </c>
      <c r="BM21" s="1" t="str">
        <f>IFERROR(VLOOKUP($A21,'WRL History'!DW$2:DX$50,2,FALSE),"")</f>
        <v/>
      </c>
      <c r="BN21" s="1" t="str">
        <f>IFERROR(VLOOKUP($A21,'WRL History'!DY$2:DZ$50,2,FALSE),"")</f>
        <v/>
      </c>
      <c r="BO21" s="1" t="str">
        <f>IFERROR(VLOOKUP($A21,'WRL History'!EA$2:EB$50,2,FALSE),"")</f>
        <v/>
      </c>
      <c r="BP21" s="1" t="str">
        <f>IFERROR(VLOOKUP($A21,'WRL History'!EC$2:ED$50,2,FALSE),"")</f>
        <v/>
      </c>
      <c r="BQ21" s="1" t="str">
        <f>IFERROR(VLOOKUP($A21,'WRL History'!EE$2:EF$50,2,FALSE),"")</f>
        <v/>
      </c>
      <c r="BR21" s="1" t="str">
        <f>IFERROR(VLOOKUP($A21,'WRL History'!EG$2:EH$50,2,FALSE),"")</f>
        <v/>
      </c>
      <c r="BS21" s="1" t="str">
        <f>IFERROR(VLOOKUP($A21,'WRL History'!EI$2:EJ$50,2,FALSE),"")</f>
        <v/>
      </c>
      <c r="BT21" s="1" t="str">
        <f>IFERROR(VLOOKUP($A21,'WRL History'!EK$2:EL$50,2,FALSE),"")</f>
        <v/>
      </c>
      <c r="BU21" s="1" t="str">
        <f>IFERROR(VLOOKUP($A21,'WRL History'!EM$2:EN$50,2,FALSE),"")</f>
        <v/>
      </c>
      <c r="BV21" s="1" t="str">
        <f>IFERROR(VLOOKUP($A21,'WRL History'!EO$2:EP$50,2,FALSE),"")</f>
        <v/>
      </c>
      <c r="BW21" s="1" t="str">
        <f>IFERROR(VLOOKUP($A21,'WRL History'!EQ$2:ER$50,2,FALSE),"")</f>
        <v/>
      </c>
      <c r="BX21" s="1" t="str">
        <f>IFERROR(VLOOKUP($A21,'WRL History'!ES$2:ET$50,2,FALSE),"")</f>
        <v/>
      </c>
      <c r="BY21" s="1" t="str">
        <f>IFERROR(VLOOKUP($A21,'WRL History'!EU$2:EV$50,2,FALSE),"")</f>
        <v/>
      </c>
      <c r="BZ21" s="1" t="str">
        <f>IFERROR(VLOOKUP($A21,'WRL History'!EW$2:EX$50,2,FALSE),"")</f>
        <v/>
      </c>
      <c r="CA21" s="1" t="str">
        <f>IFERROR(VLOOKUP($A21,'WRL History'!EY$2:EZ$50,2,FALSE),"")</f>
        <v/>
      </c>
      <c r="CB21" s="1" t="str">
        <f>IFERROR(VLOOKUP($A21,'WRL History'!FA$2:FB$50,2,FALSE),"")</f>
        <v/>
      </c>
      <c r="CC21" s="1" t="str">
        <f>IFERROR(VLOOKUP($A21,'WRL History'!FC$2:FD$50,2,FALSE),"")</f>
        <v/>
      </c>
      <c r="CD21" s="1" t="str">
        <f>IFERROR(VLOOKUP($A21,'WRL History'!FE$2:FF$50,2,FALSE),"")</f>
        <v/>
      </c>
      <c r="CE21" s="1" t="str">
        <f>IFERROR(VLOOKUP($A21,'WRL History'!FG$2:FH$50,2,FALSE),"")</f>
        <v/>
      </c>
      <c r="CF21" s="1" t="str">
        <f>IFERROR(VLOOKUP($A21,'WRL History'!FI$2:FJ$50,2,FALSE),"")</f>
        <v/>
      </c>
      <c r="CG21" s="1" t="str">
        <f>IFERROR(VLOOKUP($A21,'WRL History'!FK$2:FL$50,2,FALSE),"")</f>
        <v/>
      </c>
      <c r="CH21" s="1" t="str">
        <f>IFERROR(VLOOKUP($A21,'WRL History'!FM$2:FN$50,2,FALSE),"")</f>
        <v/>
      </c>
      <c r="CI21" s="1" t="str">
        <f>IFERROR(VLOOKUP($A21,'WRL History'!FO$2:FP$50,2,FALSE),"")</f>
        <v/>
      </c>
      <c r="CJ21" s="1" t="str">
        <f>IFERROR(VLOOKUP($A21,'WRL History'!FQ$2:FR$50,2,FALSE),"")</f>
        <v/>
      </c>
      <c r="CK21" s="1" t="str">
        <f>IFERROR(VLOOKUP($A21,'WRL History'!FS$2:FT$50,2,FALSE),"")</f>
        <v/>
      </c>
      <c r="CL21" s="1" t="str">
        <f>IFERROR(VLOOKUP($A21,'WRL History'!FU$2:FV$50,2,FALSE),"")</f>
        <v/>
      </c>
      <c r="CM21" s="1" t="str">
        <f>IFERROR(VLOOKUP($A21,'WRL History'!FW$2:FX$50,2,FALSE),"")</f>
        <v/>
      </c>
      <c r="CN21" s="1" t="str">
        <f>IFERROR(VLOOKUP($A21,'WRL History'!FY$2:FZ$50,2,FALSE),"")</f>
        <v/>
      </c>
      <c r="CO21" s="1" t="str">
        <f>IFERROR(VLOOKUP($A21,'WRL History'!GA$2:GB$50,2,FALSE),"")</f>
        <v/>
      </c>
      <c r="CP21" s="1" t="str">
        <f>IFERROR(VLOOKUP($A21,'WRL History'!GC$2:GD$50,2,FALSE),"")</f>
        <v/>
      </c>
      <c r="CQ21" s="1" t="str">
        <f>IFERROR(VLOOKUP($A21,'WRL History'!GE$2:GF$50,2,FALSE),"")</f>
        <v/>
      </c>
      <c r="CR21" s="1" t="str">
        <f>IFERROR(VLOOKUP($A21,'WRL History'!GG$2:GH$50,2,FALSE),"")</f>
        <v/>
      </c>
      <c r="CS21" s="1" t="str">
        <f>IFERROR(VLOOKUP($A21,'WRL History'!GI$2:GJ$50,2,FALSE),"")</f>
        <v/>
      </c>
      <c r="CT21" s="1" t="str">
        <f>IFERROR(VLOOKUP($A21,'WRL History'!GK$2:GL$50,2,FALSE),"")</f>
        <v/>
      </c>
      <c r="CU21" s="1" t="str">
        <f>IFERROR(VLOOKUP($A21,'WRL History'!GM$2:GN$50,2,FALSE),"")</f>
        <v/>
      </c>
      <c r="CV21" s="1" t="str">
        <f>IFERROR(VLOOKUP($A21,'WRL History'!GO$2:GP$50,2,FALSE),"")</f>
        <v/>
      </c>
      <c r="CW21" s="1" t="str">
        <f>IFERROR(VLOOKUP($A21,'WRL History'!GQ$2:GR$50,2,FALSE),"")</f>
        <v/>
      </c>
      <c r="CX21" s="1" t="str">
        <f>IFERROR(VLOOKUP($A21,'WRL History'!GS$2:GT$50,2,FALSE),"")</f>
        <v/>
      </c>
      <c r="CY21" s="1" t="str">
        <f>IFERROR(VLOOKUP($A21,'WRL History'!GU$2:GV$50,2,FALSE),"")</f>
        <v/>
      </c>
      <c r="CZ21" s="1" t="str">
        <f>IFERROR(VLOOKUP($A21,'WRL History'!GW$2:GX$50,2,FALSE),"")</f>
        <v/>
      </c>
    </row>
    <row r="22" spans="1:104" x14ac:dyDescent="0.25">
      <c r="A22" s="5" t="s">
        <v>97</v>
      </c>
      <c r="B22" s="1" t="str">
        <f>IFERROR(VLOOKUP($A22,'WRL History'!A$2:B$50,2,FALSE),"")</f>
        <v/>
      </c>
      <c r="C22" s="1" t="str">
        <f>IFERROR(VLOOKUP($A22,'WRL History'!C$2:D$50,2,FALSE),"")</f>
        <v/>
      </c>
      <c r="D22" s="1" t="str">
        <f>IFERROR(VLOOKUP($A22,'WRL History'!E$2:F$50,2,FALSE),"")</f>
        <v/>
      </c>
      <c r="E22" s="1" t="str">
        <f>IFERROR(VLOOKUP($A22,'WRL History'!G$2:H$50,2,FALSE),"")</f>
        <v/>
      </c>
      <c r="F22" s="1" t="str">
        <f>IFERROR(VLOOKUP($A22,'WRL History'!I$2:J$50,2,FALSE),"")</f>
        <v/>
      </c>
      <c r="G22" s="1" t="str">
        <f>IFERROR(VLOOKUP($A22,'WRL History'!K$2:L$50,2,FALSE),"")</f>
        <v/>
      </c>
      <c r="H22" s="1" t="str">
        <f>IFERROR(VLOOKUP($A22,'WRL History'!M$2:N$50,2,FALSE),"")</f>
        <v/>
      </c>
      <c r="I22" s="1" t="str">
        <f>IFERROR(VLOOKUP($A22,'WRL History'!O$2:P$50,2,FALSE),"")</f>
        <v/>
      </c>
      <c r="J22" s="1" t="str">
        <f>IFERROR(VLOOKUP($A22,'WRL History'!Q$2:R$50,2,FALSE),"")</f>
        <v/>
      </c>
      <c r="K22" s="1" t="str">
        <f>IFERROR(VLOOKUP($A22,'WRL History'!S$2:T$50,2,FALSE),"")</f>
        <v/>
      </c>
      <c r="L22" s="1" t="str">
        <f>IFERROR(VLOOKUP($A22,'WRL History'!U$2:V$50,2,FALSE),"")</f>
        <v/>
      </c>
      <c r="M22" s="1" t="str">
        <f>IFERROR(VLOOKUP($A22,'WRL History'!W$2:X$50,2,FALSE),"")</f>
        <v/>
      </c>
      <c r="N22" s="1" t="str">
        <f>IFERROR(VLOOKUP($A22,'WRL History'!Y$2:Z$50,2,FALSE),"")</f>
        <v/>
      </c>
      <c r="O22" s="1" t="str">
        <f>IFERROR(VLOOKUP($A22,'WRL History'!AA$2:AB$50,2,FALSE),"")</f>
        <v/>
      </c>
      <c r="P22" s="1" t="str">
        <f>IFERROR(VLOOKUP($A22,'WRL History'!AC$2:AD$50,2,FALSE),"")</f>
        <v/>
      </c>
      <c r="Q22" s="1" t="str">
        <f>IFERROR(VLOOKUP($A22,'WRL History'!AE$2:AF$50,2,FALSE),"")</f>
        <v/>
      </c>
      <c r="R22" s="1" t="str">
        <f>IFERROR(VLOOKUP($A22,'WRL History'!AG$2:AH$50,2,FALSE),"")</f>
        <v/>
      </c>
      <c r="S22" s="1" t="str">
        <f>IFERROR(VLOOKUP($A22,'WRL History'!AI$2:AJ$50,2,FALSE),"")</f>
        <v/>
      </c>
      <c r="T22" s="1" t="str">
        <f>IFERROR(VLOOKUP($A22,'WRL History'!AK$2:AL$50,2,FALSE),"")</f>
        <v/>
      </c>
      <c r="U22" s="1" t="str">
        <f>IFERROR(VLOOKUP($A22,'WRL History'!AM$2:AN$50,2,FALSE),"")</f>
        <v/>
      </c>
      <c r="V22" s="1" t="str">
        <f>IFERROR(VLOOKUP($A22,'WRL History'!AO$2:AP$50,2,FALSE),"")</f>
        <v/>
      </c>
      <c r="W22" s="1" t="str">
        <f>IFERROR(VLOOKUP($A22,'WRL History'!AQ$2:AR$50,2,FALSE),"")</f>
        <v/>
      </c>
      <c r="X22" s="1" t="str">
        <f>IFERROR(VLOOKUP($A22,'WRL History'!AS$2:AT$50,2,FALSE),"")</f>
        <v/>
      </c>
      <c r="Y22" s="1" t="str">
        <f>IFERROR(VLOOKUP($A22,'WRL History'!AU$2:AV$50,2,FALSE),"")</f>
        <v/>
      </c>
      <c r="Z22" s="1" t="str">
        <f>IFERROR(VLOOKUP($A22,'WRL History'!AW$2:AX$50,2,FALSE),"")</f>
        <v/>
      </c>
      <c r="AA22" s="1" t="str">
        <f>IFERROR(VLOOKUP($A22,'WRL History'!AY$2:AZ$50,2,FALSE),"")</f>
        <v/>
      </c>
      <c r="AB22" s="1" t="str">
        <f>IFERROR(VLOOKUP($A22,'WRL History'!BA$2:BB$50,2,FALSE),"")</f>
        <v/>
      </c>
      <c r="AC22" s="1" t="str">
        <f>IFERROR(VLOOKUP($A22,'WRL History'!BC$2:BD$50,2,FALSE),"")</f>
        <v/>
      </c>
      <c r="AD22" s="1" t="str">
        <f>IFERROR(VLOOKUP($A22,'WRL History'!BE$2:BF$50,2,FALSE),"")</f>
        <v/>
      </c>
      <c r="AE22" s="1" t="str">
        <f>IFERROR(VLOOKUP($A22,'WRL History'!BG$2:BH$50,2,FALSE),"")</f>
        <v/>
      </c>
      <c r="AF22" s="1" t="str">
        <f>IFERROR(VLOOKUP($A22,'WRL History'!BI$2:BJ$50,2,FALSE),"")</f>
        <v/>
      </c>
      <c r="AG22" s="1" t="str">
        <f>IFERROR(VLOOKUP($A22,'WRL History'!BK$2:BL$50,2,FALSE),"")</f>
        <v/>
      </c>
      <c r="AH22" s="1" t="str">
        <f>IFERROR(VLOOKUP($A22,'WRL History'!BM$2:BN$50,2,FALSE),"")</f>
        <v/>
      </c>
      <c r="AI22" s="1" t="str">
        <f>IFERROR(VLOOKUP($A22,'WRL History'!BO$2:BP$50,2,FALSE),"")</f>
        <v/>
      </c>
      <c r="AJ22" s="1" t="str">
        <f>IFERROR(VLOOKUP($A22,'WRL History'!BQ$2:BR$50,2,FALSE),"")</f>
        <v/>
      </c>
      <c r="AK22" s="1" t="str">
        <f>IFERROR(VLOOKUP($A22,'WRL History'!BS$2:BT$50,2,FALSE),"")</f>
        <v/>
      </c>
      <c r="AL22" s="1" t="str">
        <f>IFERROR(VLOOKUP($A22,'WRL History'!BU$2:BV$50,2,FALSE),"")</f>
        <v/>
      </c>
      <c r="AM22" s="1" t="str">
        <f>IFERROR(VLOOKUP($A22,'WRL History'!BW$2:BX$50,2,FALSE),"")</f>
        <v/>
      </c>
      <c r="AN22" s="1" t="str">
        <f>IFERROR(VLOOKUP($A22,'WRL History'!BY$2:BZ$50,2,FALSE),"")</f>
        <v/>
      </c>
      <c r="AO22" s="1" t="str">
        <f>IFERROR(VLOOKUP($A22,'WRL History'!CA$2:CB$50,2,FALSE),"")</f>
        <v/>
      </c>
      <c r="AP22" s="1" t="str">
        <f>IFERROR(VLOOKUP($A22,'WRL History'!CC$2:CD$50,2,FALSE),"")</f>
        <v/>
      </c>
      <c r="AQ22" s="1" t="str">
        <f>IFERROR(VLOOKUP($A22,'WRL History'!CE$2:CF$50,2,FALSE),"")</f>
        <v/>
      </c>
      <c r="AR22" s="1" t="str">
        <f>IFERROR(VLOOKUP($A22,'WRL History'!CG$2:CH$50,2,FALSE),"")</f>
        <v/>
      </c>
      <c r="AS22" s="1" t="str">
        <f>IFERROR(VLOOKUP($A22,'WRL History'!CI$2:CJ$50,2,FALSE),"")</f>
        <v/>
      </c>
      <c r="AT22" s="1" t="str">
        <f>IFERROR(VLOOKUP($A22,'WRL History'!CK$2:CL$50,2,FALSE),"")</f>
        <v/>
      </c>
      <c r="AU22" s="1" t="str">
        <f>IFERROR(VLOOKUP($A22,'WRL History'!CM$2:CN$50,2,FALSE),"")</f>
        <v/>
      </c>
      <c r="AV22" s="1" t="str">
        <f>IFERROR(VLOOKUP($A22,'WRL History'!CO$2:CP$50,2,FALSE),"")</f>
        <v/>
      </c>
      <c r="AW22" s="1" t="str">
        <f>IFERROR(VLOOKUP($A22,'WRL History'!CQ$2:CR$50,2,FALSE),"")</f>
        <v/>
      </c>
      <c r="AX22" s="1" t="str">
        <f>IFERROR(VLOOKUP($A22,'WRL History'!CS$2:CT$50,2,FALSE),"")</f>
        <v/>
      </c>
      <c r="AY22" s="1" t="str">
        <f>IFERROR(VLOOKUP($A22,'WRL History'!CU$2:CV$50,2,FALSE),"")</f>
        <v/>
      </c>
      <c r="AZ22" s="1" t="str">
        <f>IFERROR(VLOOKUP($A22,'WRL History'!CW$2:CX$50,2,FALSE),"")</f>
        <v/>
      </c>
      <c r="BA22" s="1" t="str">
        <f>IFERROR(VLOOKUP($A22,'WRL History'!CY$2:CZ$50,2,FALSE),"")</f>
        <v/>
      </c>
      <c r="BB22" s="1" t="str">
        <f>IFERROR(VLOOKUP($A22,'WRL History'!DA$2:DB$50,2,FALSE),"")</f>
        <v/>
      </c>
      <c r="BC22" s="1" t="str">
        <f>IFERROR(VLOOKUP($A22,'WRL History'!DC$2:DD$50,2,FALSE),"")</f>
        <v/>
      </c>
      <c r="BD22" s="1" t="str">
        <f>IFERROR(VLOOKUP($A22,'WRL History'!DE$2:DF$50,2,FALSE),"")</f>
        <v/>
      </c>
      <c r="BE22" s="1" t="str">
        <f>IFERROR(VLOOKUP($A22,'WRL History'!DG$2:DH$50,2,FALSE),"")</f>
        <v/>
      </c>
      <c r="BF22" s="1" t="str">
        <f>IFERROR(VLOOKUP($A22,'WRL History'!DI$2:DJ$50,2,FALSE),"")</f>
        <v/>
      </c>
      <c r="BG22" s="1" t="str">
        <f>IFERROR(VLOOKUP($A22,'WRL History'!DK$2:DL$50,2,FALSE),"")</f>
        <v/>
      </c>
      <c r="BH22" s="1" t="str">
        <f>IFERROR(VLOOKUP($A22,'WRL History'!DM$2:DN$50,2,FALSE),"")</f>
        <v/>
      </c>
      <c r="BI22" s="1" t="str">
        <f>IFERROR(VLOOKUP($A22,'WRL History'!DO$2:DP$50,2,FALSE),"")</f>
        <v/>
      </c>
      <c r="BJ22" s="1" t="str">
        <f>IFERROR(VLOOKUP($A22,'WRL History'!DQ$2:DR$50,2,FALSE),"")</f>
        <v/>
      </c>
      <c r="BK22" s="1" t="str">
        <f>IFERROR(VLOOKUP($A22,'WRL History'!DS$2:DT$50,2,FALSE),"")</f>
        <v/>
      </c>
      <c r="BL22" s="1" t="str">
        <f>IFERROR(VLOOKUP($A22,'WRL History'!DU$2:DV$50,2,FALSE),"")</f>
        <v/>
      </c>
      <c r="BM22" s="1" t="str">
        <f>IFERROR(VLOOKUP($A22,'WRL History'!DW$2:DX$50,2,FALSE),"")</f>
        <v/>
      </c>
      <c r="BN22" s="1" t="str">
        <f>IFERROR(VLOOKUP($A22,'WRL History'!DY$2:DZ$50,2,FALSE),"")</f>
        <v/>
      </c>
      <c r="BO22" s="1" t="str">
        <f>IFERROR(VLOOKUP($A22,'WRL History'!EA$2:EB$50,2,FALSE),"")</f>
        <v/>
      </c>
      <c r="BP22" s="1" t="str">
        <f>IFERROR(VLOOKUP($A22,'WRL History'!EC$2:ED$50,2,FALSE),"")</f>
        <v/>
      </c>
      <c r="BQ22" s="1" t="str">
        <f>IFERROR(VLOOKUP($A22,'WRL History'!EE$2:EF$50,2,FALSE),"")</f>
        <v/>
      </c>
      <c r="BR22" s="1" t="str">
        <f>IFERROR(VLOOKUP($A22,'WRL History'!EG$2:EH$50,2,FALSE),"")</f>
        <v/>
      </c>
      <c r="BS22" s="1" t="str">
        <f>IFERROR(VLOOKUP($A22,'WRL History'!EI$2:EJ$50,2,FALSE),"")</f>
        <v/>
      </c>
      <c r="BT22" s="1" t="str">
        <f>IFERROR(VLOOKUP($A22,'WRL History'!EK$2:EL$50,2,FALSE),"")</f>
        <v/>
      </c>
      <c r="BU22" s="1" t="str">
        <f>IFERROR(VLOOKUP($A22,'WRL History'!EM$2:EN$50,2,FALSE),"")</f>
        <v/>
      </c>
      <c r="BV22" s="1" t="str">
        <f>IFERROR(VLOOKUP($A22,'WRL History'!EO$2:EP$50,2,FALSE),"")</f>
        <v/>
      </c>
      <c r="BW22" s="1" t="str">
        <f>IFERROR(VLOOKUP($A22,'WRL History'!EQ$2:ER$50,2,FALSE),"")</f>
        <v/>
      </c>
      <c r="BX22" s="1" t="str">
        <f>IFERROR(VLOOKUP($A22,'WRL History'!ES$2:ET$50,2,FALSE),"")</f>
        <v/>
      </c>
      <c r="BY22" s="1" t="str">
        <f>IFERROR(VLOOKUP($A22,'WRL History'!EU$2:EV$50,2,FALSE),"")</f>
        <v/>
      </c>
      <c r="BZ22" s="1" t="str">
        <f>IFERROR(VLOOKUP($A22,'WRL History'!EW$2:EX$50,2,FALSE),"")</f>
        <v/>
      </c>
      <c r="CA22" s="1" t="str">
        <f>IFERROR(VLOOKUP($A22,'WRL History'!EY$2:EZ$50,2,FALSE),"")</f>
        <v/>
      </c>
      <c r="CB22" s="1" t="str">
        <f>IFERROR(VLOOKUP($A22,'WRL History'!FA$2:FB$50,2,FALSE),"")</f>
        <v/>
      </c>
      <c r="CC22" s="1" t="str">
        <f>IFERROR(VLOOKUP($A22,'WRL History'!FC$2:FD$50,2,FALSE),"")</f>
        <v/>
      </c>
      <c r="CD22" s="1" t="str">
        <f>IFERROR(VLOOKUP($A22,'WRL History'!FE$2:FF$50,2,FALSE),"")</f>
        <v/>
      </c>
      <c r="CE22" s="1" t="str">
        <f>IFERROR(VLOOKUP($A22,'WRL History'!FG$2:FH$50,2,FALSE),"")</f>
        <v/>
      </c>
      <c r="CF22" s="1" t="str">
        <f>IFERROR(VLOOKUP($A22,'WRL History'!FI$2:FJ$50,2,FALSE),"")</f>
        <v/>
      </c>
      <c r="CG22" s="1" t="str">
        <f>IFERROR(VLOOKUP($A22,'WRL History'!FK$2:FL$50,2,FALSE),"")</f>
        <v/>
      </c>
      <c r="CH22" s="1" t="str">
        <f>IFERROR(VLOOKUP($A22,'WRL History'!FM$2:FN$50,2,FALSE),"")</f>
        <v/>
      </c>
      <c r="CI22" s="1" t="str">
        <f>IFERROR(VLOOKUP($A22,'WRL History'!FO$2:FP$50,2,FALSE),"")</f>
        <v/>
      </c>
      <c r="CJ22" s="1" t="str">
        <f>IFERROR(VLOOKUP($A22,'WRL History'!FQ$2:FR$50,2,FALSE),"")</f>
        <v/>
      </c>
      <c r="CK22" s="1" t="str">
        <f>IFERROR(VLOOKUP($A22,'WRL History'!FS$2:FT$50,2,FALSE),"")</f>
        <v/>
      </c>
      <c r="CL22" s="1" t="str">
        <f>IFERROR(VLOOKUP($A22,'WRL History'!FU$2:FV$50,2,FALSE),"")</f>
        <v/>
      </c>
      <c r="CM22" s="1" t="str">
        <f>IFERROR(VLOOKUP($A22,'WRL History'!FW$2:FX$50,2,FALSE),"")</f>
        <v/>
      </c>
      <c r="CN22" s="1" t="str">
        <f>IFERROR(VLOOKUP($A22,'WRL History'!FY$2:FZ$50,2,FALSE),"")</f>
        <v/>
      </c>
      <c r="CO22" s="1" t="str">
        <f>IFERROR(VLOOKUP($A22,'WRL History'!GA$2:GB$50,2,FALSE),"")</f>
        <v/>
      </c>
      <c r="CP22" s="1" t="str">
        <f>IFERROR(VLOOKUP($A22,'WRL History'!GC$2:GD$50,2,FALSE),"")</f>
        <v/>
      </c>
      <c r="CQ22" s="1" t="str">
        <f>IFERROR(VLOOKUP($A22,'WRL History'!GE$2:GF$50,2,FALSE),"")</f>
        <v/>
      </c>
      <c r="CR22" s="1" t="str">
        <f>IFERROR(VLOOKUP($A22,'WRL History'!GG$2:GH$50,2,FALSE),"")</f>
        <v/>
      </c>
      <c r="CS22" s="1" t="str">
        <f>IFERROR(VLOOKUP($A22,'WRL History'!GI$2:GJ$50,2,FALSE),"")</f>
        <v/>
      </c>
      <c r="CT22" s="1" t="str">
        <f>IFERROR(VLOOKUP($A22,'WRL History'!GK$2:GL$50,2,FALSE),"")</f>
        <v/>
      </c>
      <c r="CU22" s="1" t="str">
        <f>IFERROR(VLOOKUP($A22,'WRL History'!GM$2:GN$50,2,FALSE),"")</f>
        <v/>
      </c>
      <c r="CV22" s="1" t="str">
        <f>IFERROR(VLOOKUP($A22,'WRL History'!GO$2:GP$50,2,FALSE),"")</f>
        <v/>
      </c>
      <c r="CW22" s="1" t="str">
        <f>IFERROR(VLOOKUP($A22,'WRL History'!GQ$2:GR$50,2,FALSE),"")</f>
        <v/>
      </c>
      <c r="CX22" s="1" t="str">
        <f>IFERROR(VLOOKUP($A22,'WRL History'!GS$2:GT$50,2,FALSE),"")</f>
        <v/>
      </c>
      <c r="CY22" s="1" t="str">
        <f>IFERROR(VLOOKUP($A22,'WRL History'!GU$2:GV$50,2,FALSE),"")</f>
        <v/>
      </c>
      <c r="CZ22" s="1" t="str">
        <f>IFERROR(VLOOKUP($A22,'WRL History'!GW$2:GX$50,2,FALSE),"")</f>
        <v/>
      </c>
    </row>
    <row r="23" spans="1:104" x14ac:dyDescent="0.25">
      <c r="A23" s="5" t="s">
        <v>97</v>
      </c>
      <c r="B23" s="1" t="str">
        <f>IFERROR(VLOOKUP($A23,'WRL History'!A$2:B$50,2,FALSE),"")</f>
        <v/>
      </c>
      <c r="C23" s="1" t="str">
        <f>IFERROR(VLOOKUP($A23,'WRL History'!C$2:D$50,2,FALSE),"")</f>
        <v/>
      </c>
      <c r="D23" s="1" t="str">
        <f>IFERROR(VLOOKUP($A23,'WRL History'!E$2:F$50,2,FALSE),"")</f>
        <v/>
      </c>
      <c r="E23" s="1" t="str">
        <f>IFERROR(VLOOKUP($A23,'WRL History'!G$2:H$50,2,FALSE),"")</f>
        <v/>
      </c>
      <c r="F23" s="1" t="str">
        <f>IFERROR(VLOOKUP($A23,'WRL History'!I$2:J$50,2,FALSE),"")</f>
        <v/>
      </c>
      <c r="G23" s="1" t="str">
        <f>IFERROR(VLOOKUP($A23,'WRL History'!K$2:L$50,2,FALSE),"")</f>
        <v/>
      </c>
      <c r="H23" s="1" t="str">
        <f>IFERROR(VLOOKUP($A23,'WRL History'!M$2:N$50,2,FALSE),"")</f>
        <v/>
      </c>
      <c r="I23" s="1" t="str">
        <f>IFERROR(VLOOKUP($A23,'WRL History'!O$2:P$50,2,FALSE),"")</f>
        <v/>
      </c>
      <c r="J23" s="1" t="str">
        <f>IFERROR(VLOOKUP($A23,'WRL History'!Q$2:R$50,2,FALSE),"")</f>
        <v/>
      </c>
      <c r="K23" s="1" t="str">
        <f>IFERROR(VLOOKUP($A23,'WRL History'!S$2:T$50,2,FALSE),"")</f>
        <v/>
      </c>
      <c r="L23" s="1" t="str">
        <f>IFERROR(VLOOKUP($A23,'WRL History'!U$2:V$50,2,FALSE),"")</f>
        <v/>
      </c>
      <c r="M23" s="1" t="str">
        <f>IFERROR(VLOOKUP($A23,'WRL History'!W$2:X$50,2,FALSE),"")</f>
        <v/>
      </c>
      <c r="N23" s="1" t="str">
        <f>IFERROR(VLOOKUP($A23,'WRL History'!Y$2:Z$50,2,FALSE),"")</f>
        <v/>
      </c>
      <c r="O23" s="1" t="str">
        <f>IFERROR(VLOOKUP($A23,'WRL History'!AA$2:AB$50,2,FALSE),"")</f>
        <v/>
      </c>
      <c r="P23" s="1" t="str">
        <f>IFERROR(VLOOKUP($A23,'WRL History'!AC$2:AD$50,2,FALSE),"")</f>
        <v/>
      </c>
      <c r="Q23" s="1" t="str">
        <f>IFERROR(VLOOKUP($A23,'WRL History'!AE$2:AF$50,2,FALSE),"")</f>
        <v/>
      </c>
      <c r="R23" s="1" t="str">
        <f>IFERROR(VLOOKUP($A23,'WRL History'!AG$2:AH$50,2,FALSE),"")</f>
        <v/>
      </c>
      <c r="S23" s="1" t="str">
        <f>IFERROR(VLOOKUP($A23,'WRL History'!AI$2:AJ$50,2,FALSE),"")</f>
        <v/>
      </c>
      <c r="T23" s="1" t="str">
        <f>IFERROR(VLOOKUP($A23,'WRL History'!AK$2:AL$50,2,FALSE),"")</f>
        <v/>
      </c>
      <c r="U23" s="1" t="str">
        <f>IFERROR(VLOOKUP($A23,'WRL History'!AM$2:AN$50,2,FALSE),"")</f>
        <v/>
      </c>
      <c r="V23" s="1" t="str">
        <f>IFERROR(VLOOKUP($A23,'WRL History'!AO$2:AP$50,2,FALSE),"")</f>
        <v/>
      </c>
      <c r="W23" s="1" t="str">
        <f>IFERROR(VLOOKUP($A23,'WRL History'!AQ$2:AR$50,2,FALSE),"")</f>
        <v/>
      </c>
      <c r="X23" s="1" t="str">
        <f>IFERROR(VLOOKUP($A23,'WRL History'!AS$2:AT$50,2,FALSE),"")</f>
        <v/>
      </c>
      <c r="Y23" s="1" t="str">
        <f>IFERROR(VLOOKUP($A23,'WRL History'!AU$2:AV$50,2,FALSE),"")</f>
        <v/>
      </c>
      <c r="Z23" s="1" t="str">
        <f>IFERROR(VLOOKUP($A23,'WRL History'!AW$2:AX$50,2,FALSE),"")</f>
        <v/>
      </c>
      <c r="AA23" s="1" t="str">
        <f>IFERROR(VLOOKUP($A23,'WRL History'!AY$2:AZ$50,2,FALSE),"")</f>
        <v/>
      </c>
      <c r="AB23" s="1" t="str">
        <f>IFERROR(VLOOKUP($A23,'WRL History'!BA$2:BB$50,2,FALSE),"")</f>
        <v/>
      </c>
      <c r="AC23" s="1" t="str">
        <f>IFERROR(VLOOKUP($A23,'WRL History'!BC$2:BD$50,2,FALSE),"")</f>
        <v/>
      </c>
      <c r="AD23" s="1" t="str">
        <f>IFERROR(VLOOKUP($A23,'WRL History'!BE$2:BF$50,2,FALSE),"")</f>
        <v/>
      </c>
      <c r="AE23" s="1" t="str">
        <f>IFERROR(VLOOKUP($A23,'WRL History'!BG$2:BH$50,2,FALSE),"")</f>
        <v/>
      </c>
      <c r="AF23" s="1" t="str">
        <f>IFERROR(VLOOKUP($A23,'WRL History'!BI$2:BJ$50,2,FALSE),"")</f>
        <v/>
      </c>
      <c r="AG23" s="1" t="str">
        <f>IFERROR(VLOOKUP($A23,'WRL History'!BK$2:BL$50,2,FALSE),"")</f>
        <v/>
      </c>
      <c r="AH23" s="1" t="str">
        <f>IFERROR(VLOOKUP($A23,'WRL History'!BM$2:BN$50,2,FALSE),"")</f>
        <v/>
      </c>
      <c r="AI23" s="1" t="str">
        <f>IFERROR(VLOOKUP($A23,'WRL History'!BO$2:BP$50,2,FALSE),"")</f>
        <v/>
      </c>
      <c r="AJ23" s="1" t="str">
        <f>IFERROR(VLOOKUP($A23,'WRL History'!BQ$2:BR$50,2,FALSE),"")</f>
        <v/>
      </c>
      <c r="AK23" s="1" t="str">
        <f>IFERROR(VLOOKUP($A23,'WRL History'!BS$2:BT$50,2,FALSE),"")</f>
        <v/>
      </c>
      <c r="AL23" s="1" t="str">
        <f>IFERROR(VLOOKUP($A23,'WRL History'!BU$2:BV$50,2,FALSE),"")</f>
        <v/>
      </c>
      <c r="AM23" s="1" t="str">
        <f>IFERROR(VLOOKUP($A23,'WRL History'!BW$2:BX$50,2,FALSE),"")</f>
        <v/>
      </c>
      <c r="AN23" s="1" t="str">
        <f>IFERROR(VLOOKUP($A23,'WRL History'!BY$2:BZ$50,2,FALSE),"")</f>
        <v/>
      </c>
      <c r="AO23" s="1" t="str">
        <f>IFERROR(VLOOKUP($A23,'WRL History'!CA$2:CB$50,2,FALSE),"")</f>
        <v/>
      </c>
      <c r="AP23" s="1" t="str">
        <f>IFERROR(VLOOKUP($A23,'WRL History'!CC$2:CD$50,2,FALSE),"")</f>
        <v/>
      </c>
      <c r="AQ23" s="1" t="str">
        <f>IFERROR(VLOOKUP($A23,'WRL History'!CE$2:CF$50,2,FALSE),"")</f>
        <v/>
      </c>
      <c r="AR23" s="1" t="str">
        <f>IFERROR(VLOOKUP($A23,'WRL History'!CG$2:CH$50,2,FALSE),"")</f>
        <v/>
      </c>
      <c r="AS23" s="1" t="str">
        <f>IFERROR(VLOOKUP($A23,'WRL History'!CI$2:CJ$50,2,FALSE),"")</f>
        <v/>
      </c>
      <c r="AT23" s="1" t="str">
        <f>IFERROR(VLOOKUP($A23,'WRL History'!CK$2:CL$50,2,FALSE),"")</f>
        <v/>
      </c>
      <c r="AU23" s="1" t="str">
        <f>IFERROR(VLOOKUP($A23,'WRL History'!CM$2:CN$50,2,FALSE),"")</f>
        <v/>
      </c>
      <c r="AV23" s="1" t="str">
        <f>IFERROR(VLOOKUP($A23,'WRL History'!CO$2:CP$50,2,FALSE),"")</f>
        <v/>
      </c>
      <c r="AW23" s="1" t="str">
        <f>IFERROR(VLOOKUP($A23,'WRL History'!CQ$2:CR$50,2,FALSE),"")</f>
        <v/>
      </c>
      <c r="AX23" s="1" t="str">
        <f>IFERROR(VLOOKUP($A23,'WRL History'!CS$2:CT$50,2,FALSE),"")</f>
        <v/>
      </c>
      <c r="AY23" s="1" t="str">
        <f>IFERROR(VLOOKUP($A23,'WRL History'!CU$2:CV$50,2,FALSE),"")</f>
        <v/>
      </c>
      <c r="AZ23" s="1" t="str">
        <f>IFERROR(VLOOKUP($A23,'WRL History'!CW$2:CX$50,2,FALSE),"")</f>
        <v/>
      </c>
      <c r="BA23" s="1" t="str">
        <f>IFERROR(VLOOKUP($A23,'WRL History'!CY$2:CZ$50,2,FALSE),"")</f>
        <v/>
      </c>
      <c r="BB23" s="1" t="str">
        <f>IFERROR(VLOOKUP($A23,'WRL History'!DA$2:DB$50,2,FALSE),"")</f>
        <v/>
      </c>
      <c r="BC23" s="1" t="str">
        <f>IFERROR(VLOOKUP($A23,'WRL History'!DC$2:DD$50,2,FALSE),"")</f>
        <v/>
      </c>
      <c r="BD23" s="1" t="str">
        <f>IFERROR(VLOOKUP($A23,'WRL History'!DE$2:DF$50,2,FALSE),"")</f>
        <v/>
      </c>
      <c r="BE23" s="1" t="str">
        <f>IFERROR(VLOOKUP($A23,'WRL History'!DG$2:DH$50,2,FALSE),"")</f>
        <v/>
      </c>
      <c r="BF23" s="1" t="str">
        <f>IFERROR(VLOOKUP($A23,'WRL History'!DI$2:DJ$50,2,FALSE),"")</f>
        <v/>
      </c>
      <c r="BG23" s="1" t="str">
        <f>IFERROR(VLOOKUP($A23,'WRL History'!DK$2:DL$50,2,FALSE),"")</f>
        <v/>
      </c>
      <c r="BH23" s="1" t="str">
        <f>IFERROR(VLOOKUP($A23,'WRL History'!DM$2:DN$50,2,FALSE),"")</f>
        <v/>
      </c>
      <c r="BI23" s="1" t="str">
        <f>IFERROR(VLOOKUP($A23,'WRL History'!DO$2:DP$50,2,FALSE),"")</f>
        <v/>
      </c>
      <c r="BJ23" s="1" t="str">
        <f>IFERROR(VLOOKUP($A23,'WRL History'!DQ$2:DR$50,2,FALSE),"")</f>
        <v/>
      </c>
      <c r="BK23" s="1" t="str">
        <f>IFERROR(VLOOKUP($A23,'WRL History'!DS$2:DT$50,2,FALSE),"")</f>
        <v/>
      </c>
      <c r="BL23" s="1" t="str">
        <f>IFERROR(VLOOKUP($A23,'WRL History'!DU$2:DV$50,2,FALSE),"")</f>
        <v/>
      </c>
      <c r="BM23" s="1" t="str">
        <f>IFERROR(VLOOKUP($A23,'WRL History'!DW$2:DX$50,2,FALSE),"")</f>
        <v/>
      </c>
      <c r="BN23" s="1" t="str">
        <f>IFERROR(VLOOKUP($A23,'WRL History'!DY$2:DZ$50,2,FALSE),"")</f>
        <v/>
      </c>
      <c r="BO23" s="1" t="str">
        <f>IFERROR(VLOOKUP($A23,'WRL History'!EA$2:EB$50,2,FALSE),"")</f>
        <v/>
      </c>
      <c r="BP23" s="1" t="str">
        <f>IFERROR(VLOOKUP($A23,'WRL History'!EC$2:ED$50,2,FALSE),"")</f>
        <v/>
      </c>
      <c r="BQ23" s="1" t="str">
        <f>IFERROR(VLOOKUP($A23,'WRL History'!EE$2:EF$50,2,FALSE),"")</f>
        <v/>
      </c>
      <c r="BR23" s="1" t="str">
        <f>IFERROR(VLOOKUP($A23,'WRL History'!EG$2:EH$50,2,FALSE),"")</f>
        <v/>
      </c>
      <c r="BS23" s="1" t="str">
        <f>IFERROR(VLOOKUP($A23,'WRL History'!EI$2:EJ$50,2,FALSE),"")</f>
        <v/>
      </c>
      <c r="BT23" s="1" t="str">
        <f>IFERROR(VLOOKUP($A23,'WRL History'!EK$2:EL$50,2,FALSE),"")</f>
        <v/>
      </c>
      <c r="BU23" s="1" t="str">
        <f>IFERROR(VLOOKUP($A23,'WRL History'!EM$2:EN$50,2,FALSE),"")</f>
        <v/>
      </c>
      <c r="BV23" s="1" t="str">
        <f>IFERROR(VLOOKUP($A23,'WRL History'!EO$2:EP$50,2,FALSE),"")</f>
        <v/>
      </c>
      <c r="BW23" s="1" t="str">
        <f>IFERROR(VLOOKUP($A23,'WRL History'!EQ$2:ER$50,2,FALSE),"")</f>
        <v/>
      </c>
      <c r="BX23" s="1" t="str">
        <f>IFERROR(VLOOKUP($A23,'WRL History'!ES$2:ET$50,2,FALSE),"")</f>
        <v/>
      </c>
      <c r="BY23" s="1" t="str">
        <f>IFERROR(VLOOKUP($A23,'WRL History'!EU$2:EV$50,2,FALSE),"")</f>
        <v/>
      </c>
      <c r="BZ23" s="1" t="str">
        <f>IFERROR(VLOOKUP($A23,'WRL History'!EW$2:EX$50,2,FALSE),"")</f>
        <v/>
      </c>
      <c r="CA23" s="1" t="str">
        <f>IFERROR(VLOOKUP($A23,'WRL History'!EY$2:EZ$50,2,FALSE),"")</f>
        <v/>
      </c>
      <c r="CB23" s="1" t="str">
        <f>IFERROR(VLOOKUP($A23,'WRL History'!FA$2:FB$50,2,FALSE),"")</f>
        <v/>
      </c>
      <c r="CC23" s="1" t="str">
        <f>IFERROR(VLOOKUP($A23,'WRL History'!FC$2:FD$50,2,FALSE),"")</f>
        <v/>
      </c>
      <c r="CD23" s="1" t="str">
        <f>IFERROR(VLOOKUP($A23,'WRL History'!FE$2:FF$50,2,FALSE),"")</f>
        <v/>
      </c>
      <c r="CE23" s="1" t="str">
        <f>IFERROR(VLOOKUP($A23,'WRL History'!FG$2:FH$50,2,FALSE),"")</f>
        <v/>
      </c>
      <c r="CF23" s="1" t="str">
        <f>IFERROR(VLOOKUP($A23,'WRL History'!FI$2:FJ$50,2,FALSE),"")</f>
        <v/>
      </c>
      <c r="CG23" s="1" t="str">
        <f>IFERROR(VLOOKUP($A23,'WRL History'!FK$2:FL$50,2,FALSE),"")</f>
        <v/>
      </c>
      <c r="CH23" s="1" t="str">
        <f>IFERROR(VLOOKUP($A23,'WRL History'!FM$2:FN$50,2,FALSE),"")</f>
        <v/>
      </c>
      <c r="CI23" s="1" t="str">
        <f>IFERROR(VLOOKUP($A23,'WRL History'!FO$2:FP$50,2,FALSE),"")</f>
        <v/>
      </c>
      <c r="CJ23" s="1" t="str">
        <f>IFERROR(VLOOKUP($A23,'WRL History'!FQ$2:FR$50,2,FALSE),"")</f>
        <v/>
      </c>
      <c r="CK23" s="1" t="str">
        <f>IFERROR(VLOOKUP($A23,'WRL History'!FS$2:FT$50,2,FALSE),"")</f>
        <v/>
      </c>
      <c r="CL23" s="1" t="str">
        <f>IFERROR(VLOOKUP($A23,'WRL History'!FU$2:FV$50,2,FALSE),"")</f>
        <v/>
      </c>
      <c r="CM23" s="1" t="str">
        <f>IFERROR(VLOOKUP($A23,'WRL History'!FW$2:FX$50,2,FALSE),"")</f>
        <v/>
      </c>
      <c r="CN23" s="1" t="str">
        <f>IFERROR(VLOOKUP($A23,'WRL History'!FY$2:FZ$50,2,FALSE),"")</f>
        <v/>
      </c>
      <c r="CO23" s="1" t="str">
        <f>IFERROR(VLOOKUP($A23,'WRL History'!GA$2:GB$50,2,FALSE),"")</f>
        <v/>
      </c>
      <c r="CP23" s="1" t="str">
        <f>IFERROR(VLOOKUP($A23,'WRL History'!GC$2:GD$50,2,FALSE),"")</f>
        <v/>
      </c>
      <c r="CQ23" s="1" t="str">
        <f>IFERROR(VLOOKUP($A23,'WRL History'!GE$2:GF$50,2,FALSE),"")</f>
        <v/>
      </c>
      <c r="CR23" s="1" t="str">
        <f>IFERROR(VLOOKUP($A23,'WRL History'!GG$2:GH$50,2,FALSE),"")</f>
        <v/>
      </c>
      <c r="CS23" s="1" t="str">
        <f>IFERROR(VLOOKUP($A23,'WRL History'!GI$2:GJ$50,2,FALSE),"")</f>
        <v/>
      </c>
      <c r="CT23" s="1" t="str">
        <f>IFERROR(VLOOKUP($A23,'WRL History'!GK$2:GL$50,2,FALSE),"")</f>
        <v/>
      </c>
      <c r="CU23" s="1" t="str">
        <f>IFERROR(VLOOKUP($A23,'WRL History'!GM$2:GN$50,2,FALSE),"")</f>
        <v/>
      </c>
      <c r="CV23" s="1" t="str">
        <f>IFERROR(VLOOKUP($A23,'WRL History'!GO$2:GP$50,2,FALSE),"")</f>
        <v/>
      </c>
      <c r="CW23" s="1" t="str">
        <f>IFERROR(VLOOKUP($A23,'WRL History'!GQ$2:GR$50,2,FALSE),"")</f>
        <v/>
      </c>
      <c r="CX23" s="1" t="str">
        <f>IFERROR(VLOOKUP($A23,'WRL History'!GS$2:GT$50,2,FALSE),"")</f>
        <v/>
      </c>
      <c r="CY23" s="1" t="str">
        <f>IFERROR(VLOOKUP($A23,'WRL History'!GU$2:GV$50,2,FALSE),"")</f>
        <v/>
      </c>
      <c r="CZ23" s="1" t="str">
        <f>IFERROR(VLOOKUP($A23,'WRL History'!GW$2:GX$50,2,FALSE),"")</f>
        <v/>
      </c>
    </row>
    <row r="24" spans="1:104" x14ac:dyDescent="0.25">
      <c r="A24" s="5" t="s">
        <v>97</v>
      </c>
      <c r="B24" s="1" t="str">
        <f>IFERROR(VLOOKUP($A24,'WRL History'!A$2:B$50,2,FALSE),"")</f>
        <v/>
      </c>
      <c r="C24" s="1" t="str">
        <f>IFERROR(VLOOKUP($A24,'WRL History'!C$2:D$50,2,FALSE),"")</f>
        <v/>
      </c>
      <c r="D24" s="1" t="str">
        <f>IFERROR(VLOOKUP($A24,'WRL History'!E$2:F$50,2,FALSE),"")</f>
        <v/>
      </c>
      <c r="E24" s="1" t="str">
        <f>IFERROR(VLOOKUP($A24,'WRL History'!G$2:H$50,2,FALSE),"")</f>
        <v/>
      </c>
      <c r="F24" s="1" t="str">
        <f>IFERROR(VLOOKUP($A24,'WRL History'!I$2:J$50,2,FALSE),"")</f>
        <v/>
      </c>
      <c r="G24" s="1" t="str">
        <f>IFERROR(VLOOKUP($A24,'WRL History'!K$2:L$50,2,FALSE),"")</f>
        <v/>
      </c>
      <c r="H24" s="1" t="str">
        <f>IFERROR(VLOOKUP($A24,'WRL History'!M$2:N$50,2,FALSE),"")</f>
        <v/>
      </c>
      <c r="I24" s="1" t="str">
        <f>IFERROR(VLOOKUP($A24,'WRL History'!O$2:P$50,2,FALSE),"")</f>
        <v/>
      </c>
      <c r="J24" s="1" t="str">
        <f>IFERROR(VLOOKUP($A24,'WRL History'!Q$2:R$50,2,FALSE),"")</f>
        <v/>
      </c>
      <c r="K24" s="1" t="str">
        <f>IFERROR(VLOOKUP($A24,'WRL History'!S$2:T$50,2,FALSE),"")</f>
        <v/>
      </c>
      <c r="L24" s="1" t="str">
        <f>IFERROR(VLOOKUP($A24,'WRL History'!U$2:V$50,2,FALSE),"")</f>
        <v/>
      </c>
      <c r="M24" s="1" t="str">
        <f>IFERROR(VLOOKUP($A24,'WRL History'!W$2:X$50,2,FALSE),"")</f>
        <v/>
      </c>
      <c r="N24" s="1" t="str">
        <f>IFERROR(VLOOKUP($A24,'WRL History'!Y$2:Z$50,2,FALSE),"")</f>
        <v/>
      </c>
      <c r="O24" s="1" t="str">
        <f>IFERROR(VLOOKUP($A24,'WRL History'!AA$2:AB$50,2,FALSE),"")</f>
        <v/>
      </c>
      <c r="P24" s="1" t="str">
        <f>IFERROR(VLOOKUP($A24,'WRL History'!AC$2:AD$50,2,FALSE),"")</f>
        <v/>
      </c>
      <c r="Q24" s="1" t="str">
        <f>IFERROR(VLOOKUP($A24,'WRL History'!AE$2:AF$50,2,FALSE),"")</f>
        <v/>
      </c>
      <c r="R24" s="1" t="str">
        <f>IFERROR(VLOOKUP($A24,'WRL History'!AG$2:AH$50,2,FALSE),"")</f>
        <v/>
      </c>
      <c r="S24" s="1" t="str">
        <f>IFERROR(VLOOKUP($A24,'WRL History'!AI$2:AJ$50,2,FALSE),"")</f>
        <v/>
      </c>
      <c r="T24" s="1" t="str">
        <f>IFERROR(VLOOKUP($A24,'WRL History'!AK$2:AL$50,2,FALSE),"")</f>
        <v/>
      </c>
      <c r="U24" s="1" t="str">
        <f>IFERROR(VLOOKUP($A24,'WRL History'!AM$2:AN$50,2,FALSE),"")</f>
        <v/>
      </c>
      <c r="V24" s="1" t="str">
        <f>IFERROR(VLOOKUP($A24,'WRL History'!AO$2:AP$50,2,FALSE),"")</f>
        <v/>
      </c>
      <c r="W24" s="1" t="str">
        <f>IFERROR(VLOOKUP($A24,'WRL History'!AQ$2:AR$50,2,FALSE),"")</f>
        <v/>
      </c>
      <c r="X24" s="1" t="str">
        <f>IFERROR(VLOOKUP($A24,'WRL History'!AS$2:AT$50,2,FALSE),"")</f>
        <v/>
      </c>
      <c r="Y24" s="1" t="str">
        <f>IFERROR(VLOOKUP($A24,'WRL History'!AU$2:AV$50,2,FALSE),"")</f>
        <v/>
      </c>
      <c r="Z24" s="1" t="str">
        <f>IFERROR(VLOOKUP($A24,'WRL History'!AW$2:AX$50,2,FALSE),"")</f>
        <v/>
      </c>
      <c r="AA24" s="1" t="str">
        <f>IFERROR(VLOOKUP($A24,'WRL History'!AY$2:AZ$50,2,FALSE),"")</f>
        <v/>
      </c>
      <c r="AB24" s="1" t="str">
        <f>IFERROR(VLOOKUP($A24,'WRL History'!BA$2:BB$50,2,FALSE),"")</f>
        <v/>
      </c>
      <c r="AC24" s="1" t="str">
        <f>IFERROR(VLOOKUP($A24,'WRL History'!BC$2:BD$50,2,FALSE),"")</f>
        <v/>
      </c>
      <c r="AD24" s="1" t="str">
        <f>IFERROR(VLOOKUP($A24,'WRL History'!BE$2:BF$50,2,FALSE),"")</f>
        <v/>
      </c>
      <c r="AE24" s="1" t="str">
        <f>IFERROR(VLOOKUP($A24,'WRL History'!BG$2:BH$50,2,FALSE),"")</f>
        <v/>
      </c>
      <c r="AF24" s="1" t="str">
        <f>IFERROR(VLOOKUP($A24,'WRL History'!BI$2:BJ$50,2,FALSE),"")</f>
        <v/>
      </c>
      <c r="AG24" s="1" t="str">
        <f>IFERROR(VLOOKUP($A24,'WRL History'!BK$2:BL$50,2,FALSE),"")</f>
        <v/>
      </c>
      <c r="AH24" s="1" t="str">
        <f>IFERROR(VLOOKUP($A24,'WRL History'!BM$2:BN$50,2,FALSE),"")</f>
        <v/>
      </c>
      <c r="AI24" s="1" t="str">
        <f>IFERROR(VLOOKUP($A24,'WRL History'!BO$2:BP$50,2,FALSE),"")</f>
        <v/>
      </c>
      <c r="AJ24" s="1" t="str">
        <f>IFERROR(VLOOKUP($A24,'WRL History'!BQ$2:BR$50,2,FALSE),"")</f>
        <v/>
      </c>
      <c r="AK24" s="1" t="str">
        <f>IFERROR(VLOOKUP($A24,'WRL History'!BS$2:BT$50,2,FALSE),"")</f>
        <v/>
      </c>
      <c r="AL24" s="1" t="str">
        <f>IFERROR(VLOOKUP($A24,'WRL History'!BU$2:BV$50,2,FALSE),"")</f>
        <v/>
      </c>
      <c r="AM24" s="1" t="str">
        <f>IFERROR(VLOOKUP($A24,'WRL History'!BW$2:BX$50,2,FALSE),"")</f>
        <v/>
      </c>
      <c r="AN24" s="1" t="str">
        <f>IFERROR(VLOOKUP($A24,'WRL History'!BY$2:BZ$50,2,FALSE),"")</f>
        <v/>
      </c>
      <c r="AO24" s="1" t="str">
        <f>IFERROR(VLOOKUP($A24,'WRL History'!CA$2:CB$50,2,FALSE),"")</f>
        <v/>
      </c>
      <c r="AP24" s="1" t="str">
        <f>IFERROR(VLOOKUP($A24,'WRL History'!CC$2:CD$50,2,FALSE),"")</f>
        <v/>
      </c>
      <c r="AQ24" s="1" t="str">
        <f>IFERROR(VLOOKUP($A24,'WRL History'!CE$2:CF$50,2,FALSE),"")</f>
        <v/>
      </c>
      <c r="AR24" s="1" t="str">
        <f>IFERROR(VLOOKUP($A24,'WRL History'!CG$2:CH$50,2,FALSE),"")</f>
        <v/>
      </c>
      <c r="AS24" s="1" t="str">
        <f>IFERROR(VLOOKUP($A24,'WRL History'!CI$2:CJ$50,2,FALSE),"")</f>
        <v/>
      </c>
      <c r="AT24" s="1" t="str">
        <f>IFERROR(VLOOKUP($A24,'WRL History'!CK$2:CL$50,2,FALSE),"")</f>
        <v/>
      </c>
      <c r="AU24" s="1" t="str">
        <f>IFERROR(VLOOKUP($A24,'WRL History'!CM$2:CN$50,2,FALSE),"")</f>
        <v/>
      </c>
      <c r="AV24" s="1" t="str">
        <f>IFERROR(VLOOKUP($A24,'WRL History'!CO$2:CP$50,2,FALSE),"")</f>
        <v/>
      </c>
      <c r="AW24" s="1" t="str">
        <f>IFERROR(VLOOKUP($A24,'WRL History'!CQ$2:CR$50,2,FALSE),"")</f>
        <v/>
      </c>
      <c r="AX24" s="1" t="str">
        <f>IFERROR(VLOOKUP($A24,'WRL History'!CS$2:CT$50,2,FALSE),"")</f>
        <v/>
      </c>
      <c r="AY24" s="1" t="str">
        <f>IFERROR(VLOOKUP($A24,'WRL History'!CU$2:CV$50,2,FALSE),"")</f>
        <v/>
      </c>
      <c r="AZ24" s="1" t="str">
        <f>IFERROR(VLOOKUP($A24,'WRL History'!CW$2:CX$50,2,FALSE),"")</f>
        <v/>
      </c>
      <c r="BA24" s="1" t="str">
        <f>IFERROR(VLOOKUP($A24,'WRL History'!CY$2:CZ$50,2,FALSE),"")</f>
        <v/>
      </c>
      <c r="BB24" s="1" t="str">
        <f>IFERROR(VLOOKUP($A24,'WRL History'!DA$2:DB$50,2,FALSE),"")</f>
        <v/>
      </c>
      <c r="BC24" s="1" t="str">
        <f>IFERROR(VLOOKUP($A24,'WRL History'!DC$2:DD$50,2,FALSE),"")</f>
        <v/>
      </c>
      <c r="BD24" s="1" t="str">
        <f>IFERROR(VLOOKUP($A24,'WRL History'!DE$2:DF$50,2,FALSE),"")</f>
        <v/>
      </c>
      <c r="BE24" s="1" t="str">
        <f>IFERROR(VLOOKUP($A24,'WRL History'!DG$2:DH$50,2,FALSE),"")</f>
        <v/>
      </c>
      <c r="BF24" s="1" t="str">
        <f>IFERROR(VLOOKUP($A24,'WRL History'!DI$2:DJ$50,2,FALSE),"")</f>
        <v/>
      </c>
      <c r="BG24" s="1" t="str">
        <f>IFERROR(VLOOKUP($A24,'WRL History'!DK$2:DL$50,2,FALSE),"")</f>
        <v/>
      </c>
      <c r="BH24" s="1" t="str">
        <f>IFERROR(VLOOKUP($A24,'WRL History'!DM$2:DN$50,2,FALSE),"")</f>
        <v/>
      </c>
      <c r="BI24" s="1" t="str">
        <f>IFERROR(VLOOKUP($A24,'WRL History'!DO$2:DP$50,2,FALSE),"")</f>
        <v/>
      </c>
      <c r="BJ24" s="1" t="str">
        <f>IFERROR(VLOOKUP($A24,'WRL History'!DQ$2:DR$50,2,FALSE),"")</f>
        <v/>
      </c>
      <c r="BK24" s="1" t="str">
        <f>IFERROR(VLOOKUP($A24,'WRL History'!DS$2:DT$50,2,FALSE),"")</f>
        <v/>
      </c>
      <c r="BL24" s="1" t="str">
        <f>IFERROR(VLOOKUP($A24,'WRL History'!DU$2:DV$50,2,FALSE),"")</f>
        <v/>
      </c>
      <c r="BM24" s="1" t="str">
        <f>IFERROR(VLOOKUP($A24,'WRL History'!DW$2:DX$50,2,FALSE),"")</f>
        <v/>
      </c>
      <c r="BN24" s="1" t="str">
        <f>IFERROR(VLOOKUP($A24,'WRL History'!DY$2:DZ$50,2,FALSE),"")</f>
        <v/>
      </c>
      <c r="BO24" s="1" t="str">
        <f>IFERROR(VLOOKUP($A24,'WRL History'!EA$2:EB$50,2,FALSE),"")</f>
        <v/>
      </c>
      <c r="BP24" s="1" t="str">
        <f>IFERROR(VLOOKUP($A24,'WRL History'!EC$2:ED$50,2,FALSE),"")</f>
        <v/>
      </c>
      <c r="BQ24" s="1" t="str">
        <f>IFERROR(VLOOKUP($A24,'WRL History'!EE$2:EF$50,2,FALSE),"")</f>
        <v/>
      </c>
      <c r="BR24" s="1" t="str">
        <f>IFERROR(VLOOKUP($A24,'WRL History'!EG$2:EH$50,2,FALSE),"")</f>
        <v/>
      </c>
      <c r="BS24" s="1" t="str">
        <f>IFERROR(VLOOKUP($A24,'WRL History'!EI$2:EJ$50,2,FALSE),"")</f>
        <v/>
      </c>
      <c r="BT24" s="1" t="str">
        <f>IFERROR(VLOOKUP($A24,'WRL History'!EK$2:EL$50,2,FALSE),"")</f>
        <v/>
      </c>
      <c r="BU24" s="1" t="str">
        <f>IFERROR(VLOOKUP($A24,'WRL History'!EM$2:EN$50,2,FALSE),"")</f>
        <v/>
      </c>
      <c r="BV24" s="1" t="str">
        <f>IFERROR(VLOOKUP($A24,'WRL History'!EO$2:EP$50,2,FALSE),"")</f>
        <v/>
      </c>
      <c r="BW24" s="1" t="str">
        <f>IFERROR(VLOOKUP($A24,'WRL History'!EQ$2:ER$50,2,FALSE),"")</f>
        <v/>
      </c>
      <c r="BX24" s="1" t="str">
        <f>IFERROR(VLOOKUP($A24,'WRL History'!ES$2:ET$50,2,FALSE),"")</f>
        <v/>
      </c>
      <c r="BY24" s="1" t="str">
        <f>IFERROR(VLOOKUP($A24,'WRL History'!EU$2:EV$50,2,FALSE),"")</f>
        <v/>
      </c>
      <c r="BZ24" s="1" t="str">
        <f>IFERROR(VLOOKUP($A24,'WRL History'!EW$2:EX$50,2,FALSE),"")</f>
        <v/>
      </c>
      <c r="CA24" s="1" t="str">
        <f>IFERROR(VLOOKUP($A24,'WRL History'!EY$2:EZ$50,2,FALSE),"")</f>
        <v/>
      </c>
      <c r="CB24" s="1" t="str">
        <f>IFERROR(VLOOKUP($A24,'WRL History'!FA$2:FB$50,2,FALSE),"")</f>
        <v/>
      </c>
      <c r="CC24" s="1" t="str">
        <f>IFERROR(VLOOKUP($A24,'WRL History'!FC$2:FD$50,2,FALSE),"")</f>
        <v/>
      </c>
      <c r="CD24" s="1" t="str">
        <f>IFERROR(VLOOKUP($A24,'WRL History'!FE$2:FF$50,2,FALSE),"")</f>
        <v/>
      </c>
      <c r="CE24" s="1" t="str">
        <f>IFERROR(VLOOKUP($A24,'WRL History'!FG$2:FH$50,2,FALSE),"")</f>
        <v/>
      </c>
      <c r="CF24" s="1" t="str">
        <f>IFERROR(VLOOKUP($A24,'WRL History'!FI$2:FJ$50,2,FALSE),"")</f>
        <v/>
      </c>
      <c r="CG24" s="1" t="str">
        <f>IFERROR(VLOOKUP($A24,'WRL History'!FK$2:FL$50,2,FALSE),"")</f>
        <v/>
      </c>
      <c r="CH24" s="1" t="str">
        <f>IFERROR(VLOOKUP($A24,'WRL History'!FM$2:FN$50,2,FALSE),"")</f>
        <v/>
      </c>
      <c r="CI24" s="1" t="str">
        <f>IFERROR(VLOOKUP($A24,'WRL History'!FO$2:FP$50,2,FALSE),"")</f>
        <v/>
      </c>
      <c r="CJ24" s="1" t="str">
        <f>IFERROR(VLOOKUP($A24,'WRL History'!FQ$2:FR$50,2,FALSE),"")</f>
        <v/>
      </c>
      <c r="CK24" s="1" t="str">
        <f>IFERROR(VLOOKUP($A24,'WRL History'!FS$2:FT$50,2,FALSE),"")</f>
        <v/>
      </c>
      <c r="CL24" s="1" t="str">
        <f>IFERROR(VLOOKUP($A24,'WRL History'!FU$2:FV$50,2,FALSE),"")</f>
        <v/>
      </c>
      <c r="CM24" s="1" t="str">
        <f>IFERROR(VLOOKUP($A24,'WRL History'!FW$2:FX$50,2,FALSE),"")</f>
        <v/>
      </c>
      <c r="CN24" s="1" t="str">
        <f>IFERROR(VLOOKUP($A24,'WRL History'!FY$2:FZ$50,2,FALSE),"")</f>
        <v/>
      </c>
      <c r="CO24" s="1" t="str">
        <f>IFERROR(VLOOKUP($A24,'WRL History'!GA$2:GB$50,2,FALSE),"")</f>
        <v/>
      </c>
      <c r="CP24" s="1" t="str">
        <f>IFERROR(VLOOKUP($A24,'WRL History'!GC$2:GD$50,2,FALSE),"")</f>
        <v/>
      </c>
      <c r="CQ24" s="1" t="str">
        <f>IFERROR(VLOOKUP($A24,'WRL History'!GE$2:GF$50,2,FALSE),"")</f>
        <v/>
      </c>
      <c r="CR24" s="1" t="str">
        <f>IFERROR(VLOOKUP($A24,'WRL History'!GG$2:GH$50,2,FALSE),"")</f>
        <v/>
      </c>
      <c r="CS24" s="1" t="str">
        <f>IFERROR(VLOOKUP($A24,'WRL History'!GI$2:GJ$50,2,FALSE),"")</f>
        <v/>
      </c>
      <c r="CT24" s="1" t="str">
        <f>IFERROR(VLOOKUP($A24,'WRL History'!GK$2:GL$50,2,FALSE),"")</f>
        <v/>
      </c>
      <c r="CU24" s="1" t="str">
        <f>IFERROR(VLOOKUP($A24,'WRL History'!GM$2:GN$50,2,FALSE),"")</f>
        <v/>
      </c>
      <c r="CV24" s="1" t="str">
        <f>IFERROR(VLOOKUP($A24,'WRL History'!GO$2:GP$50,2,FALSE),"")</f>
        <v/>
      </c>
      <c r="CW24" s="1" t="str">
        <f>IFERROR(VLOOKUP($A24,'WRL History'!GQ$2:GR$50,2,FALSE),"")</f>
        <v/>
      </c>
      <c r="CX24" s="1" t="str">
        <f>IFERROR(VLOOKUP($A24,'WRL History'!GS$2:GT$50,2,FALSE),"")</f>
        <v/>
      </c>
      <c r="CY24" s="1" t="str">
        <f>IFERROR(VLOOKUP($A24,'WRL History'!GU$2:GV$50,2,FALSE),"")</f>
        <v/>
      </c>
      <c r="CZ24" s="1" t="str">
        <f>IFERROR(VLOOKUP($A24,'WRL History'!GW$2:GX$50,2,FALSE),"")</f>
        <v/>
      </c>
    </row>
    <row r="25" spans="1:104" x14ac:dyDescent="0.25">
      <c r="A25" s="5" t="s">
        <v>97</v>
      </c>
      <c r="B25" s="1" t="str">
        <f>IFERROR(VLOOKUP($A25,'WRL History'!A$2:B$50,2,FALSE),"")</f>
        <v/>
      </c>
      <c r="C25" s="1" t="str">
        <f>IFERROR(VLOOKUP($A25,'WRL History'!C$2:D$50,2,FALSE),"")</f>
        <v/>
      </c>
      <c r="D25" s="1" t="str">
        <f>IFERROR(VLOOKUP($A25,'WRL History'!E$2:F$50,2,FALSE),"")</f>
        <v/>
      </c>
      <c r="E25" s="1" t="str">
        <f>IFERROR(VLOOKUP($A25,'WRL History'!G$2:H$50,2,FALSE),"")</f>
        <v/>
      </c>
      <c r="F25" s="1" t="str">
        <f>IFERROR(VLOOKUP($A25,'WRL History'!I$2:J$50,2,FALSE),"")</f>
        <v/>
      </c>
      <c r="G25" s="1" t="str">
        <f>IFERROR(VLOOKUP($A25,'WRL History'!K$2:L$50,2,FALSE),"")</f>
        <v/>
      </c>
      <c r="H25" s="1" t="str">
        <f>IFERROR(VLOOKUP($A25,'WRL History'!M$2:N$50,2,FALSE),"")</f>
        <v/>
      </c>
      <c r="I25" s="1" t="str">
        <f>IFERROR(VLOOKUP($A25,'WRL History'!O$2:P$50,2,FALSE),"")</f>
        <v/>
      </c>
      <c r="J25" s="1" t="str">
        <f>IFERROR(VLOOKUP($A25,'WRL History'!Q$2:R$50,2,FALSE),"")</f>
        <v/>
      </c>
      <c r="K25" s="1" t="str">
        <f>IFERROR(VLOOKUP($A25,'WRL History'!S$2:T$50,2,FALSE),"")</f>
        <v/>
      </c>
      <c r="L25" s="1" t="str">
        <f>IFERROR(VLOOKUP($A25,'WRL History'!U$2:V$50,2,FALSE),"")</f>
        <v/>
      </c>
      <c r="M25" s="1" t="str">
        <f>IFERROR(VLOOKUP($A25,'WRL History'!W$2:X$50,2,FALSE),"")</f>
        <v/>
      </c>
      <c r="N25" s="1" t="str">
        <f>IFERROR(VLOOKUP($A25,'WRL History'!Y$2:Z$50,2,FALSE),"")</f>
        <v/>
      </c>
      <c r="O25" s="1" t="str">
        <f>IFERROR(VLOOKUP($A25,'WRL History'!AA$2:AB$50,2,FALSE),"")</f>
        <v/>
      </c>
      <c r="P25" s="1" t="str">
        <f>IFERROR(VLOOKUP($A25,'WRL History'!AC$2:AD$50,2,FALSE),"")</f>
        <v/>
      </c>
      <c r="Q25" s="1" t="str">
        <f>IFERROR(VLOOKUP($A25,'WRL History'!AE$2:AF$50,2,FALSE),"")</f>
        <v/>
      </c>
      <c r="R25" s="1" t="str">
        <f>IFERROR(VLOOKUP($A25,'WRL History'!AG$2:AH$50,2,FALSE),"")</f>
        <v/>
      </c>
      <c r="S25" s="1" t="str">
        <f>IFERROR(VLOOKUP($A25,'WRL History'!AI$2:AJ$50,2,FALSE),"")</f>
        <v/>
      </c>
      <c r="T25" s="1" t="str">
        <f>IFERROR(VLOOKUP($A25,'WRL History'!AK$2:AL$50,2,FALSE),"")</f>
        <v/>
      </c>
      <c r="U25" s="1" t="str">
        <f>IFERROR(VLOOKUP($A25,'WRL History'!AM$2:AN$50,2,FALSE),"")</f>
        <v/>
      </c>
      <c r="V25" s="1" t="str">
        <f>IFERROR(VLOOKUP($A25,'WRL History'!AO$2:AP$50,2,FALSE),"")</f>
        <v/>
      </c>
      <c r="W25" s="1" t="str">
        <f>IFERROR(VLOOKUP($A25,'WRL History'!AQ$2:AR$50,2,FALSE),"")</f>
        <v/>
      </c>
      <c r="X25" s="1" t="str">
        <f>IFERROR(VLOOKUP($A25,'WRL History'!AS$2:AT$50,2,FALSE),"")</f>
        <v/>
      </c>
      <c r="Y25" s="1" t="str">
        <f>IFERROR(VLOOKUP($A25,'WRL History'!AU$2:AV$50,2,FALSE),"")</f>
        <v/>
      </c>
      <c r="Z25" s="1" t="str">
        <f>IFERROR(VLOOKUP($A25,'WRL History'!AW$2:AX$50,2,FALSE),"")</f>
        <v/>
      </c>
      <c r="AA25" s="1" t="str">
        <f>IFERROR(VLOOKUP($A25,'WRL History'!AY$2:AZ$50,2,FALSE),"")</f>
        <v/>
      </c>
      <c r="AB25" s="1" t="str">
        <f>IFERROR(VLOOKUP($A25,'WRL History'!BA$2:BB$50,2,FALSE),"")</f>
        <v/>
      </c>
      <c r="AC25" s="1" t="str">
        <f>IFERROR(VLOOKUP($A25,'WRL History'!BC$2:BD$50,2,FALSE),"")</f>
        <v/>
      </c>
      <c r="AD25" s="1" t="str">
        <f>IFERROR(VLOOKUP($A25,'WRL History'!BE$2:BF$50,2,FALSE),"")</f>
        <v/>
      </c>
      <c r="AE25" s="1" t="str">
        <f>IFERROR(VLOOKUP($A25,'WRL History'!BG$2:BH$50,2,FALSE),"")</f>
        <v/>
      </c>
      <c r="AF25" s="1" t="str">
        <f>IFERROR(VLOOKUP($A25,'WRL History'!BI$2:BJ$50,2,FALSE),"")</f>
        <v/>
      </c>
      <c r="AG25" s="1" t="str">
        <f>IFERROR(VLOOKUP($A25,'WRL History'!BK$2:BL$50,2,FALSE),"")</f>
        <v/>
      </c>
      <c r="AH25" s="1" t="str">
        <f>IFERROR(VLOOKUP($A25,'WRL History'!BM$2:BN$50,2,FALSE),"")</f>
        <v/>
      </c>
      <c r="AI25" s="1" t="str">
        <f>IFERROR(VLOOKUP($A25,'WRL History'!BO$2:BP$50,2,FALSE),"")</f>
        <v/>
      </c>
      <c r="AJ25" s="1" t="str">
        <f>IFERROR(VLOOKUP($A25,'WRL History'!BQ$2:BR$50,2,FALSE),"")</f>
        <v/>
      </c>
      <c r="AK25" s="1" t="str">
        <f>IFERROR(VLOOKUP($A25,'WRL History'!BS$2:BT$50,2,FALSE),"")</f>
        <v/>
      </c>
      <c r="AL25" s="1" t="str">
        <f>IFERROR(VLOOKUP($A25,'WRL History'!BU$2:BV$50,2,FALSE),"")</f>
        <v/>
      </c>
      <c r="AM25" s="1" t="str">
        <f>IFERROR(VLOOKUP($A25,'WRL History'!BW$2:BX$50,2,FALSE),"")</f>
        <v/>
      </c>
      <c r="AN25" s="1" t="str">
        <f>IFERROR(VLOOKUP($A25,'WRL History'!BY$2:BZ$50,2,FALSE),"")</f>
        <v/>
      </c>
      <c r="AO25" s="1" t="str">
        <f>IFERROR(VLOOKUP($A25,'WRL History'!CA$2:CB$50,2,FALSE),"")</f>
        <v/>
      </c>
      <c r="AP25" s="1" t="str">
        <f>IFERROR(VLOOKUP($A25,'WRL History'!CC$2:CD$50,2,FALSE),"")</f>
        <v/>
      </c>
      <c r="AQ25" s="1" t="str">
        <f>IFERROR(VLOOKUP($A25,'WRL History'!CE$2:CF$50,2,FALSE),"")</f>
        <v/>
      </c>
      <c r="AR25" s="1" t="str">
        <f>IFERROR(VLOOKUP($A25,'WRL History'!CG$2:CH$50,2,FALSE),"")</f>
        <v/>
      </c>
      <c r="AS25" s="1" t="str">
        <f>IFERROR(VLOOKUP($A25,'WRL History'!CI$2:CJ$50,2,FALSE),"")</f>
        <v/>
      </c>
      <c r="AT25" s="1" t="str">
        <f>IFERROR(VLOOKUP($A25,'WRL History'!CK$2:CL$50,2,FALSE),"")</f>
        <v/>
      </c>
      <c r="AU25" s="1" t="str">
        <f>IFERROR(VLOOKUP($A25,'WRL History'!CM$2:CN$50,2,FALSE),"")</f>
        <v/>
      </c>
      <c r="AV25" s="1" t="str">
        <f>IFERROR(VLOOKUP($A25,'WRL History'!CO$2:CP$50,2,FALSE),"")</f>
        <v/>
      </c>
      <c r="AW25" s="1" t="str">
        <f>IFERROR(VLOOKUP($A25,'WRL History'!CQ$2:CR$50,2,FALSE),"")</f>
        <v/>
      </c>
      <c r="AX25" s="1" t="str">
        <f>IFERROR(VLOOKUP($A25,'WRL History'!CS$2:CT$50,2,FALSE),"")</f>
        <v/>
      </c>
      <c r="AY25" s="1" t="str">
        <f>IFERROR(VLOOKUP($A25,'WRL History'!CU$2:CV$50,2,FALSE),"")</f>
        <v/>
      </c>
      <c r="AZ25" s="1" t="str">
        <f>IFERROR(VLOOKUP($A25,'WRL History'!CW$2:CX$50,2,FALSE),"")</f>
        <v/>
      </c>
      <c r="BA25" s="1" t="str">
        <f>IFERROR(VLOOKUP($A25,'WRL History'!CY$2:CZ$50,2,FALSE),"")</f>
        <v/>
      </c>
      <c r="BB25" s="1" t="str">
        <f>IFERROR(VLOOKUP($A25,'WRL History'!DA$2:DB$50,2,FALSE),"")</f>
        <v/>
      </c>
      <c r="BC25" s="1" t="str">
        <f>IFERROR(VLOOKUP($A25,'WRL History'!DC$2:DD$50,2,FALSE),"")</f>
        <v/>
      </c>
      <c r="BD25" s="1" t="str">
        <f>IFERROR(VLOOKUP($A25,'WRL History'!DE$2:DF$50,2,FALSE),"")</f>
        <v/>
      </c>
      <c r="BE25" s="1" t="str">
        <f>IFERROR(VLOOKUP($A25,'WRL History'!DG$2:DH$50,2,FALSE),"")</f>
        <v/>
      </c>
      <c r="BF25" s="1" t="str">
        <f>IFERROR(VLOOKUP($A25,'WRL History'!DI$2:DJ$50,2,FALSE),"")</f>
        <v/>
      </c>
      <c r="BG25" s="1" t="str">
        <f>IFERROR(VLOOKUP($A25,'WRL History'!DK$2:DL$50,2,FALSE),"")</f>
        <v/>
      </c>
      <c r="BH25" s="1" t="str">
        <f>IFERROR(VLOOKUP($A25,'WRL History'!DM$2:DN$50,2,FALSE),"")</f>
        <v/>
      </c>
      <c r="BI25" s="1" t="str">
        <f>IFERROR(VLOOKUP($A25,'WRL History'!DO$2:DP$50,2,FALSE),"")</f>
        <v/>
      </c>
      <c r="BJ25" s="1" t="str">
        <f>IFERROR(VLOOKUP($A25,'WRL History'!DQ$2:DR$50,2,FALSE),"")</f>
        <v/>
      </c>
      <c r="BK25" s="1" t="str">
        <f>IFERROR(VLOOKUP($A25,'WRL History'!DS$2:DT$50,2,FALSE),"")</f>
        <v/>
      </c>
      <c r="BL25" s="1" t="str">
        <f>IFERROR(VLOOKUP($A25,'WRL History'!DU$2:DV$50,2,FALSE),"")</f>
        <v/>
      </c>
      <c r="BM25" s="1" t="str">
        <f>IFERROR(VLOOKUP($A25,'WRL History'!DW$2:DX$50,2,FALSE),"")</f>
        <v/>
      </c>
      <c r="BN25" s="1" t="str">
        <f>IFERROR(VLOOKUP($A25,'WRL History'!DY$2:DZ$50,2,FALSE),"")</f>
        <v/>
      </c>
      <c r="BO25" s="1" t="str">
        <f>IFERROR(VLOOKUP($A25,'WRL History'!EA$2:EB$50,2,FALSE),"")</f>
        <v/>
      </c>
      <c r="BP25" s="1" t="str">
        <f>IFERROR(VLOOKUP($A25,'WRL History'!EC$2:ED$50,2,FALSE),"")</f>
        <v/>
      </c>
      <c r="BQ25" s="1" t="str">
        <f>IFERROR(VLOOKUP($A25,'WRL History'!EE$2:EF$50,2,FALSE),"")</f>
        <v/>
      </c>
      <c r="BR25" s="1" t="str">
        <f>IFERROR(VLOOKUP($A25,'WRL History'!EG$2:EH$50,2,FALSE),"")</f>
        <v/>
      </c>
      <c r="BS25" s="1" t="str">
        <f>IFERROR(VLOOKUP($A25,'WRL History'!EI$2:EJ$50,2,FALSE),"")</f>
        <v/>
      </c>
      <c r="BT25" s="1" t="str">
        <f>IFERROR(VLOOKUP($A25,'WRL History'!EK$2:EL$50,2,FALSE),"")</f>
        <v/>
      </c>
      <c r="BU25" s="1" t="str">
        <f>IFERROR(VLOOKUP($A25,'WRL History'!EM$2:EN$50,2,FALSE),"")</f>
        <v/>
      </c>
      <c r="BV25" s="1" t="str">
        <f>IFERROR(VLOOKUP($A25,'WRL History'!EO$2:EP$50,2,FALSE),"")</f>
        <v/>
      </c>
      <c r="BW25" s="1" t="str">
        <f>IFERROR(VLOOKUP($A25,'WRL History'!EQ$2:ER$50,2,FALSE),"")</f>
        <v/>
      </c>
      <c r="BX25" s="1" t="str">
        <f>IFERROR(VLOOKUP($A25,'WRL History'!ES$2:ET$50,2,FALSE),"")</f>
        <v/>
      </c>
      <c r="BY25" s="1" t="str">
        <f>IFERROR(VLOOKUP($A25,'WRL History'!EU$2:EV$50,2,FALSE),"")</f>
        <v/>
      </c>
      <c r="BZ25" s="1" t="str">
        <f>IFERROR(VLOOKUP($A25,'WRL History'!EW$2:EX$50,2,FALSE),"")</f>
        <v/>
      </c>
      <c r="CA25" s="1" t="str">
        <f>IFERROR(VLOOKUP($A25,'WRL History'!EY$2:EZ$50,2,FALSE),"")</f>
        <v/>
      </c>
      <c r="CB25" s="1" t="str">
        <f>IFERROR(VLOOKUP($A25,'WRL History'!FA$2:FB$50,2,FALSE),"")</f>
        <v/>
      </c>
      <c r="CC25" s="1" t="str">
        <f>IFERROR(VLOOKUP($A25,'WRL History'!FC$2:FD$50,2,FALSE),"")</f>
        <v/>
      </c>
      <c r="CD25" s="1" t="str">
        <f>IFERROR(VLOOKUP($A25,'WRL History'!FE$2:FF$50,2,FALSE),"")</f>
        <v/>
      </c>
      <c r="CE25" s="1" t="str">
        <f>IFERROR(VLOOKUP($A25,'WRL History'!FG$2:FH$50,2,FALSE),"")</f>
        <v/>
      </c>
      <c r="CF25" s="1" t="str">
        <f>IFERROR(VLOOKUP($A25,'WRL History'!FI$2:FJ$50,2,FALSE),"")</f>
        <v/>
      </c>
      <c r="CG25" s="1" t="str">
        <f>IFERROR(VLOOKUP($A25,'WRL History'!FK$2:FL$50,2,FALSE),"")</f>
        <v/>
      </c>
      <c r="CH25" s="1" t="str">
        <f>IFERROR(VLOOKUP($A25,'WRL History'!FM$2:FN$50,2,FALSE),"")</f>
        <v/>
      </c>
      <c r="CI25" s="1" t="str">
        <f>IFERROR(VLOOKUP($A25,'WRL History'!FO$2:FP$50,2,FALSE),"")</f>
        <v/>
      </c>
      <c r="CJ25" s="1" t="str">
        <f>IFERROR(VLOOKUP($A25,'WRL History'!FQ$2:FR$50,2,FALSE),"")</f>
        <v/>
      </c>
      <c r="CK25" s="1" t="str">
        <f>IFERROR(VLOOKUP($A25,'WRL History'!FS$2:FT$50,2,FALSE),"")</f>
        <v/>
      </c>
      <c r="CL25" s="1" t="str">
        <f>IFERROR(VLOOKUP($A25,'WRL History'!FU$2:FV$50,2,FALSE),"")</f>
        <v/>
      </c>
      <c r="CM25" s="1" t="str">
        <f>IFERROR(VLOOKUP($A25,'WRL History'!FW$2:FX$50,2,FALSE),"")</f>
        <v/>
      </c>
      <c r="CN25" s="1" t="str">
        <f>IFERROR(VLOOKUP($A25,'WRL History'!FY$2:FZ$50,2,FALSE),"")</f>
        <v/>
      </c>
      <c r="CO25" s="1" t="str">
        <f>IFERROR(VLOOKUP($A25,'WRL History'!GA$2:GB$50,2,FALSE),"")</f>
        <v/>
      </c>
      <c r="CP25" s="1" t="str">
        <f>IFERROR(VLOOKUP($A25,'WRL History'!GC$2:GD$50,2,FALSE),"")</f>
        <v/>
      </c>
      <c r="CQ25" s="1" t="str">
        <f>IFERROR(VLOOKUP($A25,'WRL History'!GE$2:GF$50,2,FALSE),"")</f>
        <v/>
      </c>
      <c r="CR25" s="1" t="str">
        <f>IFERROR(VLOOKUP($A25,'WRL History'!GG$2:GH$50,2,FALSE),"")</f>
        <v/>
      </c>
      <c r="CS25" s="1" t="str">
        <f>IFERROR(VLOOKUP($A25,'WRL History'!GI$2:GJ$50,2,FALSE),"")</f>
        <v/>
      </c>
      <c r="CT25" s="1" t="str">
        <f>IFERROR(VLOOKUP($A25,'WRL History'!GK$2:GL$50,2,FALSE),"")</f>
        <v/>
      </c>
      <c r="CU25" s="1" t="str">
        <f>IFERROR(VLOOKUP($A25,'WRL History'!GM$2:GN$50,2,FALSE),"")</f>
        <v/>
      </c>
      <c r="CV25" s="1" t="str">
        <f>IFERROR(VLOOKUP($A25,'WRL History'!GO$2:GP$50,2,FALSE),"")</f>
        <v/>
      </c>
      <c r="CW25" s="1" t="str">
        <f>IFERROR(VLOOKUP($A25,'WRL History'!GQ$2:GR$50,2,FALSE),"")</f>
        <v/>
      </c>
      <c r="CX25" s="1" t="str">
        <f>IFERROR(VLOOKUP($A25,'WRL History'!GS$2:GT$50,2,FALSE),"")</f>
        <v/>
      </c>
      <c r="CY25" s="1" t="str">
        <f>IFERROR(VLOOKUP($A25,'WRL History'!GU$2:GV$50,2,FALSE),"")</f>
        <v/>
      </c>
      <c r="CZ25" s="1" t="str">
        <f>IFERROR(VLOOKUP($A25,'WRL History'!GW$2:GX$50,2,FALSE),"")</f>
        <v/>
      </c>
    </row>
    <row r="26" spans="1:104" x14ac:dyDescent="0.25">
      <c r="A26" s="5" t="s">
        <v>97</v>
      </c>
      <c r="B26" s="1" t="str">
        <f>IFERROR(VLOOKUP($A26,'WRL History'!A$2:B$50,2,FALSE),"")</f>
        <v/>
      </c>
      <c r="C26" s="1" t="str">
        <f>IFERROR(VLOOKUP($A26,'WRL History'!C$2:D$50,2,FALSE),"")</f>
        <v/>
      </c>
      <c r="D26" s="1" t="str">
        <f>IFERROR(VLOOKUP($A26,'WRL History'!E$2:F$50,2,FALSE),"")</f>
        <v/>
      </c>
      <c r="E26" s="1" t="str">
        <f>IFERROR(VLOOKUP($A26,'WRL History'!G$2:H$50,2,FALSE),"")</f>
        <v/>
      </c>
      <c r="F26" s="1" t="str">
        <f>IFERROR(VLOOKUP($A26,'WRL History'!I$2:J$50,2,FALSE),"")</f>
        <v/>
      </c>
      <c r="G26" s="1" t="str">
        <f>IFERROR(VLOOKUP($A26,'WRL History'!K$2:L$50,2,FALSE),"")</f>
        <v/>
      </c>
      <c r="H26" s="1" t="str">
        <f>IFERROR(VLOOKUP($A26,'WRL History'!M$2:N$50,2,FALSE),"")</f>
        <v/>
      </c>
      <c r="I26" s="1" t="str">
        <f>IFERROR(VLOOKUP($A26,'WRL History'!O$2:P$50,2,FALSE),"")</f>
        <v/>
      </c>
      <c r="J26" s="1" t="str">
        <f>IFERROR(VLOOKUP($A26,'WRL History'!Q$2:R$50,2,FALSE),"")</f>
        <v/>
      </c>
      <c r="K26" s="1" t="str">
        <f>IFERROR(VLOOKUP($A26,'WRL History'!S$2:T$50,2,FALSE),"")</f>
        <v/>
      </c>
      <c r="L26" s="1" t="str">
        <f>IFERROR(VLOOKUP($A26,'WRL History'!U$2:V$50,2,FALSE),"")</f>
        <v/>
      </c>
      <c r="M26" s="1" t="str">
        <f>IFERROR(VLOOKUP($A26,'WRL History'!W$2:X$50,2,FALSE),"")</f>
        <v/>
      </c>
      <c r="N26" s="1" t="str">
        <f>IFERROR(VLOOKUP($A26,'WRL History'!Y$2:Z$50,2,FALSE),"")</f>
        <v/>
      </c>
      <c r="O26" s="1" t="str">
        <f>IFERROR(VLOOKUP($A26,'WRL History'!AA$2:AB$50,2,FALSE),"")</f>
        <v/>
      </c>
      <c r="P26" s="1" t="str">
        <f>IFERROR(VLOOKUP($A26,'WRL History'!AC$2:AD$50,2,FALSE),"")</f>
        <v/>
      </c>
      <c r="Q26" s="1" t="str">
        <f>IFERROR(VLOOKUP($A26,'WRL History'!AE$2:AF$50,2,FALSE),"")</f>
        <v/>
      </c>
      <c r="R26" s="1" t="str">
        <f>IFERROR(VLOOKUP($A26,'WRL History'!AG$2:AH$50,2,FALSE),"")</f>
        <v/>
      </c>
      <c r="S26" s="1" t="str">
        <f>IFERROR(VLOOKUP($A26,'WRL History'!AI$2:AJ$50,2,FALSE),"")</f>
        <v/>
      </c>
      <c r="T26" s="1" t="str">
        <f>IFERROR(VLOOKUP($A26,'WRL History'!AK$2:AL$50,2,FALSE),"")</f>
        <v/>
      </c>
      <c r="U26" s="1" t="str">
        <f>IFERROR(VLOOKUP($A26,'WRL History'!AM$2:AN$50,2,FALSE),"")</f>
        <v/>
      </c>
      <c r="V26" s="1" t="str">
        <f>IFERROR(VLOOKUP($A26,'WRL History'!AO$2:AP$50,2,FALSE),"")</f>
        <v/>
      </c>
      <c r="W26" s="1" t="str">
        <f>IFERROR(VLOOKUP($A26,'WRL History'!AQ$2:AR$50,2,FALSE),"")</f>
        <v/>
      </c>
      <c r="X26" s="1" t="str">
        <f>IFERROR(VLOOKUP($A26,'WRL History'!AS$2:AT$50,2,FALSE),"")</f>
        <v/>
      </c>
      <c r="Y26" s="1" t="str">
        <f>IFERROR(VLOOKUP($A26,'WRL History'!AU$2:AV$50,2,FALSE),"")</f>
        <v/>
      </c>
      <c r="Z26" s="1" t="str">
        <f>IFERROR(VLOOKUP($A26,'WRL History'!AW$2:AX$50,2,FALSE),"")</f>
        <v/>
      </c>
      <c r="AA26" s="1" t="str">
        <f>IFERROR(VLOOKUP($A26,'WRL History'!AY$2:AZ$50,2,FALSE),"")</f>
        <v/>
      </c>
      <c r="AB26" s="1" t="str">
        <f>IFERROR(VLOOKUP($A26,'WRL History'!BA$2:BB$50,2,FALSE),"")</f>
        <v/>
      </c>
      <c r="AC26" s="1" t="str">
        <f>IFERROR(VLOOKUP($A26,'WRL History'!BC$2:BD$50,2,FALSE),"")</f>
        <v/>
      </c>
      <c r="AD26" s="1" t="str">
        <f>IFERROR(VLOOKUP($A26,'WRL History'!BE$2:BF$50,2,FALSE),"")</f>
        <v/>
      </c>
      <c r="AE26" s="1" t="str">
        <f>IFERROR(VLOOKUP($A26,'WRL History'!BG$2:BH$50,2,FALSE),"")</f>
        <v/>
      </c>
      <c r="AF26" s="1" t="str">
        <f>IFERROR(VLOOKUP($A26,'WRL History'!BI$2:BJ$50,2,FALSE),"")</f>
        <v/>
      </c>
      <c r="AG26" s="1" t="str">
        <f>IFERROR(VLOOKUP($A26,'WRL History'!BK$2:BL$50,2,FALSE),"")</f>
        <v/>
      </c>
      <c r="AH26" s="1" t="str">
        <f>IFERROR(VLOOKUP($A26,'WRL History'!BM$2:BN$50,2,FALSE),"")</f>
        <v/>
      </c>
      <c r="AI26" s="1" t="str">
        <f>IFERROR(VLOOKUP($A26,'WRL History'!BO$2:BP$50,2,FALSE),"")</f>
        <v/>
      </c>
      <c r="AJ26" s="1" t="str">
        <f>IFERROR(VLOOKUP($A26,'WRL History'!BQ$2:BR$50,2,FALSE),"")</f>
        <v/>
      </c>
      <c r="AK26" s="1" t="str">
        <f>IFERROR(VLOOKUP($A26,'WRL History'!BS$2:BT$50,2,FALSE),"")</f>
        <v/>
      </c>
      <c r="AL26" s="1" t="str">
        <f>IFERROR(VLOOKUP($A26,'WRL History'!BU$2:BV$50,2,FALSE),"")</f>
        <v/>
      </c>
      <c r="AM26" s="1" t="str">
        <f>IFERROR(VLOOKUP($A26,'WRL History'!BW$2:BX$50,2,FALSE),"")</f>
        <v/>
      </c>
      <c r="AN26" s="1" t="str">
        <f>IFERROR(VLOOKUP($A26,'WRL History'!BY$2:BZ$50,2,FALSE),"")</f>
        <v/>
      </c>
      <c r="AO26" s="1" t="str">
        <f>IFERROR(VLOOKUP($A26,'WRL History'!CA$2:CB$50,2,FALSE),"")</f>
        <v/>
      </c>
      <c r="AP26" s="1" t="str">
        <f>IFERROR(VLOOKUP($A26,'WRL History'!CC$2:CD$50,2,FALSE),"")</f>
        <v/>
      </c>
      <c r="AQ26" s="1" t="str">
        <f>IFERROR(VLOOKUP($A26,'WRL History'!CE$2:CF$50,2,FALSE),"")</f>
        <v/>
      </c>
      <c r="AR26" s="1" t="str">
        <f>IFERROR(VLOOKUP($A26,'WRL History'!CG$2:CH$50,2,FALSE),"")</f>
        <v/>
      </c>
      <c r="AS26" s="1" t="str">
        <f>IFERROR(VLOOKUP($A26,'WRL History'!CI$2:CJ$50,2,FALSE),"")</f>
        <v/>
      </c>
      <c r="AT26" s="1" t="str">
        <f>IFERROR(VLOOKUP($A26,'WRL History'!CK$2:CL$50,2,FALSE),"")</f>
        <v/>
      </c>
      <c r="AU26" s="1" t="str">
        <f>IFERROR(VLOOKUP($A26,'WRL History'!CM$2:CN$50,2,FALSE),"")</f>
        <v/>
      </c>
      <c r="AV26" s="1" t="str">
        <f>IFERROR(VLOOKUP($A26,'WRL History'!CO$2:CP$50,2,FALSE),"")</f>
        <v/>
      </c>
      <c r="AW26" s="1" t="str">
        <f>IFERROR(VLOOKUP($A26,'WRL History'!CQ$2:CR$50,2,FALSE),"")</f>
        <v/>
      </c>
      <c r="AX26" s="1" t="str">
        <f>IFERROR(VLOOKUP($A26,'WRL History'!CS$2:CT$50,2,FALSE),"")</f>
        <v/>
      </c>
      <c r="AY26" s="1" t="str">
        <f>IFERROR(VLOOKUP($A26,'WRL History'!CU$2:CV$50,2,FALSE),"")</f>
        <v/>
      </c>
      <c r="AZ26" s="1" t="str">
        <f>IFERROR(VLOOKUP($A26,'WRL History'!CW$2:CX$50,2,FALSE),"")</f>
        <v/>
      </c>
      <c r="BA26" s="1" t="str">
        <f>IFERROR(VLOOKUP($A26,'WRL History'!CY$2:CZ$50,2,FALSE),"")</f>
        <v/>
      </c>
      <c r="BB26" s="1" t="str">
        <f>IFERROR(VLOOKUP($A26,'WRL History'!DA$2:DB$50,2,FALSE),"")</f>
        <v/>
      </c>
      <c r="BC26" s="1" t="str">
        <f>IFERROR(VLOOKUP($A26,'WRL History'!DC$2:DD$50,2,FALSE),"")</f>
        <v/>
      </c>
      <c r="BD26" s="1" t="str">
        <f>IFERROR(VLOOKUP($A26,'WRL History'!DE$2:DF$50,2,FALSE),"")</f>
        <v/>
      </c>
      <c r="BE26" s="1" t="str">
        <f>IFERROR(VLOOKUP($A26,'WRL History'!DG$2:DH$50,2,FALSE),"")</f>
        <v/>
      </c>
      <c r="BF26" s="1" t="str">
        <f>IFERROR(VLOOKUP($A26,'WRL History'!DI$2:DJ$50,2,FALSE),"")</f>
        <v/>
      </c>
      <c r="BG26" s="1" t="str">
        <f>IFERROR(VLOOKUP($A26,'WRL History'!DK$2:DL$50,2,FALSE),"")</f>
        <v/>
      </c>
      <c r="BH26" s="1" t="str">
        <f>IFERROR(VLOOKUP($A26,'WRL History'!DM$2:DN$50,2,FALSE),"")</f>
        <v/>
      </c>
      <c r="BI26" s="1" t="str">
        <f>IFERROR(VLOOKUP($A26,'WRL History'!DO$2:DP$50,2,FALSE),"")</f>
        <v/>
      </c>
      <c r="BJ26" s="1" t="str">
        <f>IFERROR(VLOOKUP($A26,'WRL History'!DQ$2:DR$50,2,FALSE),"")</f>
        <v/>
      </c>
      <c r="BK26" s="1" t="str">
        <f>IFERROR(VLOOKUP($A26,'WRL History'!DS$2:DT$50,2,FALSE),"")</f>
        <v/>
      </c>
      <c r="BL26" s="1" t="str">
        <f>IFERROR(VLOOKUP($A26,'WRL History'!DU$2:DV$50,2,FALSE),"")</f>
        <v/>
      </c>
      <c r="BM26" s="1" t="str">
        <f>IFERROR(VLOOKUP($A26,'WRL History'!DW$2:DX$50,2,FALSE),"")</f>
        <v/>
      </c>
      <c r="BN26" s="1" t="str">
        <f>IFERROR(VLOOKUP($A26,'WRL History'!DY$2:DZ$50,2,FALSE),"")</f>
        <v/>
      </c>
      <c r="BO26" s="1" t="str">
        <f>IFERROR(VLOOKUP($A26,'WRL History'!EA$2:EB$50,2,FALSE),"")</f>
        <v/>
      </c>
      <c r="BP26" s="1" t="str">
        <f>IFERROR(VLOOKUP($A26,'WRL History'!EC$2:ED$50,2,FALSE),"")</f>
        <v/>
      </c>
      <c r="BQ26" s="1" t="str">
        <f>IFERROR(VLOOKUP($A26,'WRL History'!EE$2:EF$50,2,FALSE),"")</f>
        <v/>
      </c>
      <c r="BR26" s="1" t="str">
        <f>IFERROR(VLOOKUP($A26,'WRL History'!EG$2:EH$50,2,FALSE),"")</f>
        <v/>
      </c>
      <c r="BS26" s="1" t="str">
        <f>IFERROR(VLOOKUP($A26,'WRL History'!EI$2:EJ$50,2,FALSE),"")</f>
        <v/>
      </c>
      <c r="BT26" s="1" t="str">
        <f>IFERROR(VLOOKUP($A26,'WRL History'!EK$2:EL$50,2,FALSE),"")</f>
        <v/>
      </c>
      <c r="BU26" s="1" t="str">
        <f>IFERROR(VLOOKUP($A26,'WRL History'!EM$2:EN$50,2,FALSE),"")</f>
        <v/>
      </c>
      <c r="BV26" s="1" t="str">
        <f>IFERROR(VLOOKUP($A26,'WRL History'!EO$2:EP$50,2,FALSE),"")</f>
        <v/>
      </c>
      <c r="BW26" s="1" t="str">
        <f>IFERROR(VLOOKUP($A26,'WRL History'!EQ$2:ER$50,2,FALSE),"")</f>
        <v/>
      </c>
      <c r="BX26" s="1" t="str">
        <f>IFERROR(VLOOKUP($A26,'WRL History'!ES$2:ET$50,2,FALSE),"")</f>
        <v/>
      </c>
      <c r="BY26" s="1" t="str">
        <f>IFERROR(VLOOKUP($A26,'WRL History'!EU$2:EV$50,2,FALSE),"")</f>
        <v/>
      </c>
      <c r="BZ26" s="1" t="str">
        <f>IFERROR(VLOOKUP($A26,'WRL History'!EW$2:EX$50,2,FALSE),"")</f>
        <v/>
      </c>
      <c r="CA26" s="1" t="str">
        <f>IFERROR(VLOOKUP($A26,'WRL History'!EY$2:EZ$50,2,FALSE),"")</f>
        <v/>
      </c>
      <c r="CB26" s="1" t="str">
        <f>IFERROR(VLOOKUP($A26,'WRL History'!FA$2:FB$50,2,FALSE),"")</f>
        <v/>
      </c>
      <c r="CC26" s="1" t="str">
        <f>IFERROR(VLOOKUP($A26,'WRL History'!FC$2:FD$50,2,FALSE),"")</f>
        <v/>
      </c>
      <c r="CD26" s="1" t="str">
        <f>IFERROR(VLOOKUP($A26,'WRL History'!FE$2:FF$50,2,FALSE),"")</f>
        <v/>
      </c>
      <c r="CE26" s="1" t="str">
        <f>IFERROR(VLOOKUP($A26,'WRL History'!FG$2:FH$50,2,FALSE),"")</f>
        <v/>
      </c>
      <c r="CF26" s="1" t="str">
        <f>IFERROR(VLOOKUP($A26,'WRL History'!FI$2:FJ$50,2,FALSE),"")</f>
        <v/>
      </c>
      <c r="CG26" s="1" t="str">
        <f>IFERROR(VLOOKUP($A26,'WRL History'!FK$2:FL$50,2,FALSE),"")</f>
        <v/>
      </c>
      <c r="CH26" s="1" t="str">
        <f>IFERROR(VLOOKUP($A26,'WRL History'!FM$2:FN$50,2,FALSE),"")</f>
        <v/>
      </c>
      <c r="CI26" s="1" t="str">
        <f>IFERROR(VLOOKUP($A26,'WRL History'!FO$2:FP$50,2,FALSE),"")</f>
        <v/>
      </c>
      <c r="CJ26" s="1" t="str">
        <f>IFERROR(VLOOKUP($A26,'WRL History'!FQ$2:FR$50,2,FALSE),"")</f>
        <v/>
      </c>
      <c r="CK26" s="1" t="str">
        <f>IFERROR(VLOOKUP($A26,'WRL History'!FS$2:FT$50,2,FALSE),"")</f>
        <v/>
      </c>
      <c r="CL26" s="1" t="str">
        <f>IFERROR(VLOOKUP($A26,'WRL History'!FU$2:FV$50,2,FALSE),"")</f>
        <v/>
      </c>
      <c r="CM26" s="1" t="str">
        <f>IFERROR(VLOOKUP($A26,'WRL History'!FW$2:FX$50,2,FALSE),"")</f>
        <v/>
      </c>
      <c r="CN26" s="1" t="str">
        <f>IFERROR(VLOOKUP($A26,'WRL History'!FY$2:FZ$50,2,FALSE),"")</f>
        <v/>
      </c>
      <c r="CO26" s="1" t="str">
        <f>IFERROR(VLOOKUP($A26,'WRL History'!GA$2:GB$50,2,FALSE),"")</f>
        <v/>
      </c>
      <c r="CP26" s="1" t="str">
        <f>IFERROR(VLOOKUP($A26,'WRL History'!GC$2:GD$50,2,FALSE),"")</f>
        <v/>
      </c>
      <c r="CQ26" s="1" t="str">
        <f>IFERROR(VLOOKUP($A26,'WRL History'!GE$2:GF$50,2,FALSE),"")</f>
        <v/>
      </c>
      <c r="CR26" s="1" t="str">
        <f>IFERROR(VLOOKUP($A26,'WRL History'!GG$2:GH$50,2,FALSE),"")</f>
        <v/>
      </c>
      <c r="CS26" s="1" t="str">
        <f>IFERROR(VLOOKUP($A26,'WRL History'!GI$2:GJ$50,2,FALSE),"")</f>
        <v/>
      </c>
      <c r="CT26" s="1" t="str">
        <f>IFERROR(VLOOKUP($A26,'WRL History'!GK$2:GL$50,2,FALSE),"")</f>
        <v/>
      </c>
      <c r="CU26" s="1" t="str">
        <f>IFERROR(VLOOKUP($A26,'WRL History'!GM$2:GN$50,2,FALSE),"")</f>
        <v/>
      </c>
      <c r="CV26" s="1" t="str">
        <f>IFERROR(VLOOKUP($A26,'WRL History'!GO$2:GP$50,2,FALSE),"")</f>
        <v/>
      </c>
      <c r="CW26" s="1" t="str">
        <f>IFERROR(VLOOKUP($A26,'WRL History'!GQ$2:GR$50,2,FALSE),"")</f>
        <v/>
      </c>
      <c r="CX26" s="1" t="str">
        <f>IFERROR(VLOOKUP($A26,'WRL History'!GS$2:GT$50,2,FALSE),"")</f>
        <v/>
      </c>
      <c r="CY26" s="1" t="str">
        <f>IFERROR(VLOOKUP($A26,'WRL History'!GU$2:GV$50,2,FALSE),"")</f>
        <v/>
      </c>
      <c r="CZ26" s="1" t="str">
        <f>IFERROR(VLOOKUP($A26,'WRL History'!GW$2:GX$50,2,FALSE),"")</f>
        <v/>
      </c>
    </row>
    <row r="27" spans="1:104" x14ac:dyDescent="0.25">
      <c r="A27" s="5" t="s">
        <v>97</v>
      </c>
      <c r="B27" s="1" t="str">
        <f>IFERROR(VLOOKUP($A27,'WRL History'!A$2:B$50,2,FALSE),"")</f>
        <v/>
      </c>
      <c r="C27" s="1" t="str">
        <f>IFERROR(VLOOKUP($A27,'WRL History'!C$2:D$50,2,FALSE),"")</f>
        <v/>
      </c>
      <c r="D27" s="1" t="str">
        <f>IFERROR(VLOOKUP($A27,'WRL History'!E$2:F$50,2,FALSE),"")</f>
        <v/>
      </c>
      <c r="E27" s="1" t="str">
        <f>IFERROR(VLOOKUP($A27,'WRL History'!G$2:H$50,2,FALSE),"")</f>
        <v/>
      </c>
      <c r="F27" s="1" t="str">
        <f>IFERROR(VLOOKUP($A27,'WRL History'!I$2:J$50,2,FALSE),"")</f>
        <v/>
      </c>
      <c r="G27" s="1" t="str">
        <f>IFERROR(VLOOKUP($A27,'WRL History'!K$2:L$50,2,FALSE),"")</f>
        <v/>
      </c>
      <c r="H27" s="1" t="str">
        <f>IFERROR(VLOOKUP($A27,'WRL History'!M$2:N$50,2,FALSE),"")</f>
        <v/>
      </c>
      <c r="I27" s="1" t="str">
        <f>IFERROR(VLOOKUP($A27,'WRL History'!O$2:P$50,2,FALSE),"")</f>
        <v/>
      </c>
      <c r="J27" s="1" t="str">
        <f>IFERROR(VLOOKUP($A27,'WRL History'!Q$2:R$50,2,FALSE),"")</f>
        <v/>
      </c>
      <c r="K27" s="1" t="str">
        <f>IFERROR(VLOOKUP($A27,'WRL History'!S$2:T$50,2,FALSE),"")</f>
        <v/>
      </c>
      <c r="L27" s="1" t="str">
        <f>IFERROR(VLOOKUP($A27,'WRL History'!U$2:V$50,2,FALSE),"")</f>
        <v/>
      </c>
      <c r="M27" s="1" t="str">
        <f>IFERROR(VLOOKUP($A27,'WRL History'!W$2:X$50,2,FALSE),"")</f>
        <v/>
      </c>
      <c r="N27" s="1" t="str">
        <f>IFERROR(VLOOKUP($A27,'WRL History'!Y$2:Z$50,2,FALSE),"")</f>
        <v/>
      </c>
      <c r="O27" s="1" t="str">
        <f>IFERROR(VLOOKUP($A27,'WRL History'!AA$2:AB$50,2,FALSE),"")</f>
        <v/>
      </c>
      <c r="P27" s="1" t="str">
        <f>IFERROR(VLOOKUP($A27,'WRL History'!AC$2:AD$50,2,FALSE),"")</f>
        <v/>
      </c>
      <c r="Q27" s="1" t="str">
        <f>IFERROR(VLOOKUP($A27,'WRL History'!AE$2:AF$50,2,FALSE),"")</f>
        <v/>
      </c>
      <c r="R27" s="1" t="str">
        <f>IFERROR(VLOOKUP($A27,'WRL History'!AG$2:AH$50,2,FALSE),"")</f>
        <v/>
      </c>
      <c r="S27" s="1" t="str">
        <f>IFERROR(VLOOKUP($A27,'WRL History'!AI$2:AJ$50,2,FALSE),"")</f>
        <v/>
      </c>
      <c r="T27" s="1" t="str">
        <f>IFERROR(VLOOKUP($A27,'WRL History'!AK$2:AL$50,2,FALSE),"")</f>
        <v/>
      </c>
      <c r="U27" s="1" t="str">
        <f>IFERROR(VLOOKUP($A27,'WRL History'!AM$2:AN$50,2,FALSE),"")</f>
        <v/>
      </c>
      <c r="V27" s="1" t="str">
        <f>IFERROR(VLOOKUP($A27,'WRL History'!AO$2:AP$50,2,FALSE),"")</f>
        <v/>
      </c>
      <c r="W27" s="1" t="str">
        <f>IFERROR(VLOOKUP($A27,'WRL History'!AQ$2:AR$50,2,FALSE),"")</f>
        <v/>
      </c>
      <c r="X27" s="1" t="str">
        <f>IFERROR(VLOOKUP($A27,'WRL History'!AS$2:AT$50,2,FALSE),"")</f>
        <v/>
      </c>
      <c r="Y27" s="1" t="str">
        <f>IFERROR(VLOOKUP($A27,'WRL History'!AU$2:AV$50,2,FALSE),"")</f>
        <v/>
      </c>
      <c r="Z27" s="1" t="str">
        <f>IFERROR(VLOOKUP($A27,'WRL History'!AW$2:AX$50,2,FALSE),"")</f>
        <v/>
      </c>
      <c r="AA27" s="1" t="str">
        <f>IFERROR(VLOOKUP($A27,'WRL History'!AY$2:AZ$50,2,FALSE),"")</f>
        <v/>
      </c>
      <c r="AB27" s="1" t="str">
        <f>IFERROR(VLOOKUP($A27,'WRL History'!BA$2:BB$50,2,FALSE),"")</f>
        <v/>
      </c>
      <c r="AC27" s="1" t="str">
        <f>IFERROR(VLOOKUP($A27,'WRL History'!BC$2:BD$50,2,FALSE),"")</f>
        <v/>
      </c>
      <c r="AD27" s="1" t="str">
        <f>IFERROR(VLOOKUP($A27,'WRL History'!BE$2:BF$50,2,FALSE),"")</f>
        <v/>
      </c>
      <c r="AE27" s="1" t="str">
        <f>IFERROR(VLOOKUP($A27,'WRL History'!BG$2:BH$50,2,FALSE),"")</f>
        <v/>
      </c>
      <c r="AF27" s="1" t="str">
        <f>IFERROR(VLOOKUP($A27,'WRL History'!BI$2:BJ$50,2,FALSE),"")</f>
        <v/>
      </c>
      <c r="AG27" s="1" t="str">
        <f>IFERROR(VLOOKUP($A27,'WRL History'!BK$2:BL$50,2,FALSE),"")</f>
        <v/>
      </c>
      <c r="AH27" s="1" t="str">
        <f>IFERROR(VLOOKUP($A27,'WRL History'!BM$2:BN$50,2,FALSE),"")</f>
        <v/>
      </c>
      <c r="AI27" s="1" t="str">
        <f>IFERROR(VLOOKUP($A27,'WRL History'!BO$2:BP$50,2,FALSE),"")</f>
        <v/>
      </c>
      <c r="AJ27" s="1" t="str">
        <f>IFERROR(VLOOKUP($A27,'WRL History'!BQ$2:BR$50,2,FALSE),"")</f>
        <v/>
      </c>
      <c r="AK27" s="1" t="str">
        <f>IFERROR(VLOOKUP($A27,'WRL History'!BS$2:BT$50,2,FALSE),"")</f>
        <v/>
      </c>
      <c r="AL27" s="1" t="str">
        <f>IFERROR(VLOOKUP($A27,'WRL History'!BU$2:BV$50,2,FALSE),"")</f>
        <v/>
      </c>
      <c r="AM27" s="1" t="str">
        <f>IFERROR(VLOOKUP($A27,'WRL History'!BW$2:BX$50,2,FALSE),"")</f>
        <v/>
      </c>
      <c r="AN27" s="1" t="str">
        <f>IFERROR(VLOOKUP($A27,'WRL History'!BY$2:BZ$50,2,FALSE),"")</f>
        <v/>
      </c>
      <c r="AO27" s="1" t="str">
        <f>IFERROR(VLOOKUP($A27,'WRL History'!CA$2:CB$50,2,FALSE),"")</f>
        <v/>
      </c>
      <c r="AP27" s="1" t="str">
        <f>IFERROR(VLOOKUP($A27,'WRL History'!CC$2:CD$50,2,FALSE),"")</f>
        <v/>
      </c>
      <c r="AQ27" s="1" t="str">
        <f>IFERROR(VLOOKUP($A27,'WRL History'!CE$2:CF$50,2,FALSE),"")</f>
        <v/>
      </c>
      <c r="AR27" s="1" t="str">
        <f>IFERROR(VLOOKUP($A27,'WRL History'!CG$2:CH$50,2,FALSE),"")</f>
        <v/>
      </c>
      <c r="AS27" s="1" t="str">
        <f>IFERROR(VLOOKUP($A27,'WRL History'!CI$2:CJ$50,2,FALSE),"")</f>
        <v/>
      </c>
      <c r="AT27" s="1" t="str">
        <f>IFERROR(VLOOKUP($A27,'WRL History'!CK$2:CL$50,2,FALSE),"")</f>
        <v/>
      </c>
      <c r="AU27" s="1" t="str">
        <f>IFERROR(VLOOKUP($A27,'WRL History'!CM$2:CN$50,2,FALSE),"")</f>
        <v/>
      </c>
      <c r="AV27" s="1" t="str">
        <f>IFERROR(VLOOKUP($A27,'WRL History'!CO$2:CP$50,2,FALSE),"")</f>
        <v/>
      </c>
      <c r="AW27" s="1" t="str">
        <f>IFERROR(VLOOKUP($A27,'WRL History'!CQ$2:CR$50,2,FALSE),"")</f>
        <v/>
      </c>
      <c r="AX27" s="1" t="str">
        <f>IFERROR(VLOOKUP($A27,'WRL History'!CS$2:CT$50,2,FALSE),"")</f>
        <v/>
      </c>
      <c r="AY27" s="1" t="str">
        <f>IFERROR(VLOOKUP($A27,'WRL History'!CU$2:CV$50,2,FALSE),"")</f>
        <v/>
      </c>
      <c r="AZ27" s="1" t="str">
        <f>IFERROR(VLOOKUP($A27,'WRL History'!CW$2:CX$50,2,FALSE),"")</f>
        <v/>
      </c>
      <c r="BA27" s="1" t="str">
        <f>IFERROR(VLOOKUP($A27,'WRL History'!CY$2:CZ$50,2,FALSE),"")</f>
        <v/>
      </c>
      <c r="BB27" s="1" t="str">
        <f>IFERROR(VLOOKUP($A27,'WRL History'!DA$2:DB$50,2,FALSE),"")</f>
        <v/>
      </c>
      <c r="BC27" s="1" t="str">
        <f>IFERROR(VLOOKUP($A27,'WRL History'!DC$2:DD$50,2,FALSE),"")</f>
        <v/>
      </c>
      <c r="BD27" s="1" t="str">
        <f>IFERROR(VLOOKUP($A27,'WRL History'!DE$2:DF$50,2,FALSE),"")</f>
        <v/>
      </c>
      <c r="BE27" s="1" t="str">
        <f>IFERROR(VLOOKUP($A27,'WRL History'!DG$2:DH$50,2,FALSE),"")</f>
        <v/>
      </c>
      <c r="BF27" s="1" t="str">
        <f>IFERROR(VLOOKUP($A27,'WRL History'!DI$2:DJ$50,2,FALSE),"")</f>
        <v/>
      </c>
      <c r="BG27" s="1" t="str">
        <f>IFERROR(VLOOKUP($A27,'WRL History'!DK$2:DL$50,2,FALSE),"")</f>
        <v/>
      </c>
      <c r="BH27" s="1" t="str">
        <f>IFERROR(VLOOKUP($A27,'WRL History'!DM$2:DN$50,2,FALSE),"")</f>
        <v/>
      </c>
      <c r="BI27" s="1" t="str">
        <f>IFERROR(VLOOKUP($A27,'WRL History'!DO$2:DP$50,2,FALSE),"")</f>
        <v/>
      </c>
      <c r="BJ27" s="1" t="str">
        <f>IFERROR(VLOOKUP($A27,'WRL History'!DQ$2:DR$50,2,FALSE),"")</f>
        <v/>
      </c>
      <c r="BK27" s="1" t="str">
        <f>IFERROR(VLOOKUP($A27,'WRL History'!DS$2:DT$50,2,FALSE),"")</f>
        <v/>
      </c>
      <c r="BL27" s="1" t="str">
        <f>IFERROR(VLOOKUP($A27,'WRL History'!DU$2:DV$50,2,FALSE),"")</f>
        <v/>
      </c>
      <c r="BM27" s="1" t="str">
        <f>IFERROR(VLOOKUP($A27,'WRL History'!DW$2:DX$50,2,FALSE),"")</f>
        <v/>
      </c>
      <c r="BN27" s="1" t="str">
        <f>IFERROR(VLOOKUP($A27,'WRL History'!DY$2:DZ$50,2,FALSE),"")</f>
        <v/>
      </c>
      <c r="BO27" s="1" t="str">
        <f>IFERROR(VLOOKUP($A27,'WRL History'!EA$2:EB$50,2,FALSE),"")</f>
        <v/>
      </c>
      <c r="BP27" s="1" t="str">
        <f>IFERROR(VLOOKUP($A27,'WRL History'!EC$2:ED$50,2,FALSE),"")</f>
        <v/>
      </c>
      <c r="BQ27" s="1" t="str">
        <f>IFERROR(VLOOKUP($A27,'WRL History'!EE$2:EF$50,2,FALSE),"")</f>
        <v/>
      </c>
      <c r="BR27" s="1" t="str">
        <f>IFERROR(VLOOKUP($A27,'WRL History'!EG$2:EH$50,2,FALSE),"")</f>
        <v/>
      </c>
      <c r="BS27" s="1" t="str">
        <f>IFERROR(VLOOKUP($A27,'WRL History'!EI$2:EJ$50,2,FALSE),"")</f>
        <v/>
      </c>
      <c r="BT27" s="1" t="str">
        <f>IFERROR(VLOOKUP($A27,'WRL History'!EK$2:EL$50,2,FALSE),"")</f>
        <v/>
      </c>
      <c r="BU27" s="1" t="str">
        <f>IFERROR(VLOOKUP($A27,'WRL History'!EM$2:EN$50,2,FALSE),"")</f>
        <v/>
      </c>
      <c r="BV27" s="1" t="str">
        <f>IFERROR(VLOOKUP($A27,'WRL History'!EO$2:EP$50,2,FALSE),"")</f>
        <v/>
      </c>
      <c r="BW27" s="1" t="str">
        <f>IFERROR(VLOOKUP($A27,'WRL History'!EQ$2:ER$50,2,FALSE),"")</f>
        <v/>
      </c>
      <c r="BX27" s="1" t="str">
        <f>IFERROR(VLOOKUP($A27,'WRL History'!ES$2:ET$50,2,FALSE),"")</f>
        <v/>
      </c>
      <c r="BY27" s="1" t="str">
        <f>IFERROR(VLOOKUP($A27,'WRL History'!EU$2:EV$50,2,FALSE),"")</f>
        <v/>
      </c>
      <c r="BZ27" s="1" t="str">
        <f>IFERROR(VLOOKUP($A27,'WRL History'!EW$2:EX$50,2,FALSE),"")</f>
        <v/>
      </c>
      <c r="CA27" s="1" t="str">
        <f>IFERROR(VLOOKUP($A27,'WRL History'!EY$2:EZ$50,2,FALSE),"")</f>
        <v/>
      </c>
      <c r="CB27" s="1" t="str">
        <f>IFERROR(VLOOKUP($A27,'WRL History'!FA$2:FB$50,2,FALSE),"")</f>
        <v/>
      </c>
      <c r="CC27" s="1" t="str">
        <f>IFERROR(VLOOKUP($A27,'WRL History'!FC$2:FD$50,2,FALSE),"")</f>
        <v/>
      </c>
      <c r="CD27" s="1" t="str">
        <f>IFERROR(VLOOKUP($A27,'WRL History'!FE$2:FF$50,2,FALSE),"")</f>
        <v/>
      </c>
      <c r="CE27" s="1" t="str">
        <f>IFERROR(VLOOKUP($A27,'WRL History'!FG$2:FH$50,2,FALSE),"")</f>
        <v/>
      </c>
      <c r="CF27" s="1" t="str">
        <f>IFERROR(VLOOKUP($A27,'WRL History'!FI$2:FJ$50,2,FALSE),"")</f>
        <v/>
      </c>
      <c r="CG27" s="1" t="str">
        <f>IFERROR(VLOOKUP($A27,'WRL History'!FK$2:FL$50,2,FALSE),"")</f>
        <v/>
      </c>
      <c r="CH27" s="1" t="str">
        <f>IFERROR(VLOOKUP($A27,'WRL History'!FM$2:FN$50,2,FALSE),"")</f>
        <v/>
      </c>
      <c r="CI27" s="1" t="str">
        <f>IFERROR(VLOOKUP($A27,'WRL History'!FO$2:FP$50,2,FALSE),"")</f>
        <v/>
      </c>
      <c r="CJ27" s="1" t="str">
        <f>IFERROR(VLOOKUP($A27,'WRL History'!FQ$2:FR$50,2,FALSE),"")</f>
        <v/>
      </c>
      <c r="CK27" s="1" t="str">
        <f>IFERROR(VLOOKUP($A27,'WRL History'!FS$2:FT$50,2,FALSE),"")</f>
        <v/>
      </c>
      <c r="CL27" s="1" t="str">
        <f>IFERROR(VLOOKUP($A27,'WRL History'!FU$2:FV$50,2,FALSE),"")</f>
        <v/>
      </c>
      <c r="CM27" s="1" t="str">
        <f>IFERROR(VLOOKUP($A27,'WRL History'!FW$2:FX$50,2,FALSE),"")</f>
        <v/>
      </c>
      <c r="CN27" s="1" t="str">
        <f>IFERROR(VLOOKUP($A27,'WRL History'!FY$2:FZ$50,2,FALSE),"")</f>
        <v/>
      </c>
      <c r="CO27" s="1" t="str">
        <f>IFERROR(VLOOKUP($A27,'WRL History'!GA$2:GB$50,2,FALSE),"")</f>
        <v/>
      </c>
      <c r="CP27" s="1" t="str">
        <f>IFERROR(VLOOKUP($A27,'WRL History'!GC$2:GD$50,2,FALSE),"")</f>
        <v/>
      </c>
      <c r="CQ27" s="1" t="str">
        <f>IFERROR(VLOOKUP($A27,'WRL History'!GE$2:GF$50,2,FALSE),"")</f>
        <v/>
      </c>
      <c r="CR27" s="1" t="str">
        <f>IFERROR(VLOOKUP($A27,'WRL History'!GG$2:GH$50,2,FALSE),"")</f>
        <v/>
      </c>
      <c r="CS27" s="1" t="str">
        <f>IFERROR(VLOOKUP($A27,'WRL History'!GI$2:GJ$50,2,FALSE),"")</f>
        <v/>
      </c>
      <c r="CT27" s="1" t="str">
        <f>IFERROR(VLOOKUP($A27,'WRL History'!GK$2:GL$50,2,FALSE),"")</f>
        <v/>
      </c>
      <c r="CU27" s="1" t="str">
        <f>IFERROR(VLOOKUP($A27,'WRL History'!GM$2:GN$50,2,FALSE),"")</f>
        <v/>
      </c>
      <c r="CV27" s="1" t="str">
        <f>IFERROR(VLOOKUP($A27,'WRL History'!GO$2:GP$50,2,FALSE),"")</f>
        <v/>
      </c>
      <c r="CW27" s="1" t="str">
        <f>IFERROR(VLOOKUP($A27,'WRL History'!GQ$2:GR$50,2,FALSE),"")</f>
        <v/>
      </c>
      <c r="CX27" s="1" t="str">
        <f>IFERROR(VLOOKUP($A27,'WRL History'!GS$2:GT$50,2,FALSE),"")</f>
        <v/>
      </c>
      <c r="CY27" s="1" t="str">
        <f>IFERROR(VLOOKUP($A27,'WRL History'!GU$2:GV$50,2,FALSE),"")</f>
        <v/>
      </c>
      <c r="CZ27" s="1" t="str">
        <f>IFERROR(VLOOKUP($A27,'WRL History'!GW$2:GX$50,2,FALSE),"")</f>
        <v/>
      </c>
    </row>
    <row r="28" spans="1:104" x14ac:dyDescent="0.25">
      <c r="A28" s="5" t="s">
        <v>97</v>
      </c>
      <c r="B28" s="1" t="str">
        <f>IFERROR(VLOOKUP($A28,'WRL History'!A$2:B$50,2,FALSE),"")</f>
        <v/>
      </c>
      <c r="C28" s="1" t="str">
        <f>IFERROR(VLOOKUP($A28,'WRL History'!C$2:D$50,2,FALSE),"")</f>
        <v/>
      </c>
      <c r="D28" s="1" t="str">
        <f>IFERROR(VLOOKUP($A28,'WRL History'!E$2:F$50,2,FALSE),"")</f>
        <v/>
      </c>
      <c r="E28" s="1" t="str">
        <f>IFERROR(VLOOKUP($A28,'WRL History'!G$2:H$50,2,FALSE),"")</f>
        <v/>
      </c>
      <c r="F28" s="1" t="str">
        <f>IFERROR(VLOOKUP($A28,'WRL History'!I$2:J$50,2,FALSE),"")</f>
        <v/>
      </c>
      <c r="G28" s="1" t="str">
        <f>IFERROR(VLOOKUP($A28,'WRL History'!K$2:L$50,2,FALSE),"")</f>
        <v/>
      </c>
      <c r="H28" s="1" t="str">
        <f>IFERROR(VLOOKUP($A28,'WRL History'!M$2:N$50,2,FALSE),"")</f>
        <v/>
      </c>
      <c r="I28" s="1" t="str">
        <f>IFERROR(VLOOKUP($A28,'WRL History'!O$2:P$50,2,FALSE),"")</f>
        <v/>
      </c>
      <c r="J28" s="1" t="str">
        <f>IFERROR(VLOOKUP($A28,'WRL History'!Q$2:R$50,2,FALSE),"")</f>
        <v/>
      </c>
      <c r="K28" s="1" t="str">
        <f>IFERROR(VLOOKUP($A28,'WRL History'!S$2:T$50,2,FALSE),"")</f>
        <v/>
      </c>
      <c r="L28" s="1" t="str">
        <f>IFERROR(VLOOKUP($A28,'WRL History'!U$2:V$50,2,FALSE),"")</f>
        <v/>
      </c>
      <c r="M28" s="1" t="str">
        <f>IFERROR(VLOOKUP($A28,'WRL History'!W$2:X$50,2,FALSE),"")</f>
        <v/>
      </c>
      <c r="N28" s="1" t="str">
        <f>IFERROR(VLOOKUP($A28,'WRL History'!Y$2:Z$50,2,FALSE),"")</f>
        <v/>
      </c>
      <c r="O28" s="1" t="str">
        <f>IFERROR(VLOOKUP($A28,'WRL History'!AA$2:AB$50,2,FALSE),"")</f>
        <v/>
      </c>
      <c r="P28" s="1" t="str">
        <f>IFERROR(VLOOKUP($A28,'WRL History'!AC$2:AD$50,2,FALSE),"")</f>
        <v/>
      </c>
      <c r="Q28" s="1" t="str">
        <f>IFERROR(VLOOKUP($A28,'WRL History'!AE$2:AF$50,2,FALSE),"")</f>
        <v/>
      </c>
      <c r="R28" s="1" t="str">
        <f>IFERROR(VLOOKUP($A28,'WRL History'!AG$2:AH$50,2,FALSE),"")</f>
        <v/>
      </c>
      <c r="S28" s="1" t="str">
        <f>IFERROR(VLOOKUP($A28,'WRL History'!AI$2:AJ$50,2,FALSE),"")</f>
        <v/>
      </c>
      <c r="T28" s="1" t="str">
        <f>IFERROR(VLOOKUP($A28,'WRL History'!AK$2:AL$50,2,FALSE),"")</f>
        <v/>
      </c>
      <c r="U28" s="1" t="str">
        <f>IFERROR(VLOOKUP($A28,'WRL History'!AM$2:AN$50,2,FALSE),"")</f>
        <v/>
      </c>
      <c r="V28" s="1" t="str">
        <f>IFERROR(VLOOKUP($A28,'WRL History'!AO$2:AP$50,2,FALSE),"")</f>
        <v/>
      </c>
      <c r="W28" s="1" t="str">
        <f>IFERROR(VLOOKUP($A28,'WRL History'!AQ$2:AR$50,2,FALSE),"")</f>
        <v/>
      </c>
      <c r="X28" s="1" t="str">
        <f>IFERROR(VLOOKUP($A28,'WRL History'!AS$2:AT$50,2,FALSE),"")</f>
        <v/>
      </c>
      <c r="Y28" s="1" t="str">
        <f>IFERROR(VLOOKUP($A28,'WRL History'!AU$2:AV$50,2,FALSE),"")</f>
        <v/>
      </c>
      <c r="Z28" s="1" t="str">
        <f>IFERROR(VLOOKUP($A28,'WRL History'!AW$2:AX$50,2,FALSE),"")</f>
        <v/>
      </c>
      <c r="AA28" s="1" t="str">
        <f>IFERROR(VLOOKUP($A28,'WRL History'!AY$2:AZ$50,2,FALSE),"")</f>
        <v/>
      </c>
      <c r="AB28" s="1" t="str">
        <f>IFERROR(VLOOKUP($A28,'WRL History'!BA$2:BB$50,2,FALSE),"")</f>
        <v/>
      </c>
      <c r="AC28" s="1" t="str">
        <f>IFERROR(VLOOKUP($A28,'WRL History'!BC$2:BD$50,2,FALSE),"")</f>
        <v/>
      </c>
      <c r="AD28" s="1" t="str">
        <f>IFERROR(VLOOKUP($A28,'WRL History'!BE$2:BF$50,2,FALSE),"")</f>
        <v/>
      </c>
      <c r="AE28" s="1" t="str">
        <f>IFERROR(VLOOKUP($A28,'WRL History'!BG$2:BH$50,2,FALSE),"")</f>
        <v/>
      </c>
      <c r="AF28" s="1" t="str">
        <f>IFERROR(VLOOKUP($A28,'WRL History'!BI$2:BJ$50,2,FALSE),"")</f>
        <v/>
      </c>
      <c r="AG28" s="1" t="str">
        <f>IFERROR(VLOOKUP($A28,'WRL History'!BK$2:BL$50,2,FALSE),"")</f>
        <v/>
      </c>
      <c r="AH28" s="1" t="str">
        <f>IFERROR(VLOOKUP($A28,'WRL History'!BM$2:BN$50,2,FALSE),"")</f>
        <v/>
      </c>
      <c r="AI28" s="1" t="str">
        <f>IFERROR(VLOOKUP($A28,'WRL History'!BO$2:BP$50,2,FALSE),"")</f>
        <v/>
      </c>
      <c r="AJ28" s="1" t="str">
        <f>IFERROR(VLOOKUP($A28,'WRL History'!BQ$2:BR$50,2,FALSE),"")</f>
        <v/>
      </c>
      <c r="AK28" s="1" t="str">
        <f>IFERROR(VLOOKUP($A28,'WRL History'!BS$2:BT$50,2,FALSE),"")</f>
        <v/>
      </c>
      <c r="AL28" s="1" t="str">
        <f>IFERROR(VLOOKUP($A28,'WRL History'!BU$2:BV$50,2,FALSE),"")</f>
        <v/>
      </c>
      <c r="AM28" s="1" t="str">
        <f>IFERROR(VLOOKUP($A28,'WRL History'!BW$2:BX$50,2,FALSE),"")</f>
        <v/>
      </c>
      <c r="AN28" s="1" t="str">
        <f>IFERROR(VLOOKUP($A28,'WRL History'!BY$2:BZ$50,2,FALSE),"")</f>
        <v/>
      </c>
      <c r="AO28" s="1" t="str">
        <f>IFERROR(VLOOKUP($A28,'WRL History'!CA$2:CB$50,2,FALSE),"")</f>
        <v/>
      </c>
      <c r="AP28" s="1" t="str">
        <f>IFERROR(VLOOKUP($A28,'WRL History'!CC$2:CD$50,2,FALSE),"")</f>
        <v/>
      </c>
      <c r="AQ28" s="1" t="str">
        <f>IFERROR(VLOOKUP($A28,'WRL History'!CE$2:CF$50,2,FALSE),"")</f>
        <v/>
      </c>
      <c r="AR28" s="1" t="str">
        <f>IFERROR(VLOOKUP($A28,'WRL History'!CG$2:CH$50,2,FALSE),"")</f>
        <v/>
      </c>
      <c r="AS28" s="1" t="str">
        <f>IFERROR(VLOOKUP($A28,'WRL History'!CI$2:CJ$50,2,FALSE),"")</f>
        <v/>
      </c>
      <c r="AT28" s="1" t="str">
        <f>IFERROR(VLOOKUP($A28,'WRL History'!CK$2:CL$50,2,FALSE),"")</f>
        <v/>
      </c>
      <c r="AU28" s="1" t="str">
        <f>IFERROR(VLOOKUP($A28,'WRL History'!CM$2:CN$50,2,FALSE),"")</f>
        <v/>
      </c>
      <c r="AV28" s="1" t="str">
        <f>IFERROR(VLOOKUP($A28,'WRL History'!CO$2:CP$50,2,FALSE),"")</f>
        <v/>
      </c>
      <c r="AW28" s="1" t="str">
        <f>IFERROR(VLOOKUP($A28,'WRL History'!CQ$2:CR$50,2,FALSE),"")</f>
        <v/>
      </c>
      <c r="AX28" s="1" t="str">
        <f>IFERROR(VLOOKUP($A28,'WRL History'!CS$2:CT$50,2,FALSE),"")</f>
        <v/>
      </c>
      <c r="AY28" s="1" t="str">
        <f>IFERROR(VLOOKUP($A28,'WRL History'!CU$2:CV$50,2,FALSE),"")</f>
        <v/>
      </c>
      <c r="AZ28" s="1" t="str">
        <f>IFERROR(VLOOKUP($A28,'WRL History'!CW$2:CX$50,2,FALSE),"")</f>
        <v/>
      </c>
      <c r="BA28" s="1" t="str">
        <f>IFERROR(VLOOKUP($A28,'WRL History'!CY$2:CZ$50,2,FALSE),"")</f>
        <v/>
      </c>
      <c r="BB28" s="1" t="str">
        <f>IFERROR(VLOOKUP($A28,'WRL History'!DA$2:DB$50,2,FALSE),"")</f>
        <v/>
      </c>
      <c r="BC28" s="1" t="str">
        <f>IFERROR(VLOOKUP($A28,'WRL History'!DC$2:DD$50,2,FALSE),"")</f>
        <v/>
      </c>
      <c r="BD28" s="1" t="str">
        <f>IFERROR(VLOOKUP($A28,'WRL History'!DE$2:DF$50,2,FALSE),"")</f>
        <v/>
      </c>
      <c r="BE28" s="1" t="str">
        <f>IFERROR(VLOOKUP($A28,'WRL History'!DG$2:DH$50,2,FALSE),"")</f>
        <v/>
      </c>
      <c r="BF28" s="1" t="str">
        <f>IFERROR(VLOOKUP($A28,'WRL History'!DI$2:DJ$50,2,FALSE),"")</f>
        <v/>
      </c>
      <c r="BG28" s="1" t="str">
        <f>IFERROR(VLOOKUP($A28,'WRL History'!DK$2:DL$50,2,FALSE),"")</f>
        <v/>
      </c>
      <c r="BH28" s="1" t="str">
        <f>IFERROR(VLOOKUP($A28,'WRL History'!DM$2:DN$50,2,FALSE),"")</f>
        <v/>
      </c>
      <c r="BI28" s="1" t="str">
        <f>IFERROR(VLOOKUP($A28,'WRL History'!DO$2:DP$50,2,FALSE),"")</f>
        <v/>
      </c>
      <c r="BJ28" s="1" t="str">
        <f>IFERROR(VLOOKUP($A28,'WRL History'!DQ$2:DR$50,2,FALSE),"")</f>
        <v/>
      </c>
      <c r="BK28" s="1" t="str">
        <f>IFERROR(VLOOKUP($A28,'WRL History'!DS$2:DT$50,2,FALSE),"")</f>
        <v/>
      </c>
      <c r="BL28" s="1" t="str">
        <f>IFERROR(VLOOKUP($A28,'WRL History'!DU$2:DV$50,2,FALSE),"")</f>
        <v/>
      </c>
      <c r="BM28" s="1" t="str">
        <f>IFERROR(VLOOKUP($A28,'WRL History'!DW$2:DX$50,2,FALSE),"")</f>
        <v/>
      </c>
      <c r="BN28" s="1" t="str">
        <f>IFERROR(VLOOKUP($A28,'WRL History'!DY$2:DZ$50,2,FALSE),"")</f>
        <v/>
      </c>
      <c r="BO28" s="1" t="str">
        <f>IFERROR(VLOOKUP($A28,'WRL History'!EA$2:EB$50,2,FALSE),"")</f>
        <v/>
      </c>
      <c r="BP28" s="1" t="str">
        <f>IFERROR(VLOOKUP($A28,'WRL History'!EC$2:ED$50,2,FALSE),"")</f>
        <v/>
      </c>
      <c r="BQ28" s="1" t="str">
        <f>IFERROR(VLOOKUP($A28,'WRL History'!EE$2:EF$50,2,FALSE),"")</f>
        <v/>
      </c>
      <c r="BR28" s="1" t="str">
        <f>IFERROR(VLOOKUP($A28,'WRL History'!EG$2:EH$50,2,FALSE),"")</f>
        <v/>
      </c>
      <c r="BS28" s="1" t="str">
        <f>IFERROR(VLOOKUP($A28,'WRL History'!EI$2:EJ$50,2,FALSE),"")</f>
        <v/>
      </c>
      <c r="BT28" s="1" t="str">
        <f>IFERROR(VLOOKUP($A28,'WRL History'!EK$2:EL$50,2,FALSE),"")</f>
        <v/>
      </c>
      <c r="BU28" s="1" t="str">
        <f>IFERROR(VLOOKUP($A28,'WRL History'!EM$2:EN$50,2,FALSE),"")</f>
        <v/>
      </c>
      <c r="BV28" s="1" t="str">
        <f>IFERROR(VLOOKUP($A28,'WRL History'!EO$2:EP$50,2,FALSE),"")</f>
        <v/>
      </c>
      <c r="BW28" s="1" t="str">
        <f>IFERROR(VLOOKUP($A28,'WRL History'!EQ$2:ER$50,2,FALSE),"")</f>
        <v/>
      </c>
      <c r="BX28" s="1" t="str">
        <f>IFERROR(VLOOKUP($A28,'WRL History'!ES$2:ET$50,2,FALSE),"")</f>
        <v/>
      </c>
      <c r="BY28" s="1" t="str">
        <f>IFERROR(VLOOKUP($A28,'WRL History'!EU$2:EV$50,2,FALSE),"")</f>
        <v/>
      </c>
      <c r="BZ28" s="1" t="str">
        <f>IFERROR(VLOOKUP($A28,'WRL History'!EW$2:EX$50,2,FALSE),"")</f>
        <v/>
      </c>
      <c r="CA28" s="1" t="str">
        <f>IFERROR(VLOOKUP($A28,'WRL History'!EY$2:EZ$50,2,FALSE),"")</f>
        <v/>
      </c>
      <c r="CB28" s="1" t="str">
        <f>IFERROR(VLOOKUP($A28,'WRL History'!FA$2:FB$50,2,FALSE),"")</f>
        <v/>
      </c>
      <c r="CC28" s="1" t="str">
        <f>IFERROR(VLOOKUP($A28,'WRL History'!FC$2:FD$50,2,FALSE),"")</f>
        <v/>
      </c>
      <c r="CD28" s="1" t="str">
        <f>IFERROR(VLOOKUP($A28,'WRL History'!FE$2:FF$50,2,FALSE),"")</f>
        <v/>
      </c>
      <c r="CE28" s="1" t="str">
        <f>IFERROR(VLOOKUP($A28,'WRL History'!FG$2:FH$50,2,FALSE),"")</f>
        <v/>
      </c>
      <c r="CF28" s="1" t="str">
        <f>IFERROR(VLOOKUP($A28,'WRL History'!FI$2:FJ$50,2,FALSE),"")</f>
        <v/>
      </c>
      <c r="CG28" s="1" t="str">
        <f>IFERROR(VLOOKUP($A28,'WRL History'!FK$2:FL$50,2,FALSE),"")</f>
        <v/>
      </c>
      <c r="CH28" s="1" t="str">
        <f>IFERROR(VLOOKUP($A28,'WRL History'!FM$2:FN$50,2,FALSE),"")</f>
        <v/>
      </c>
      <c r="CI28" s="1" t="str">
        <f>IFERROR(VLOOKUP($A28,'WRL History'!FO$2:FP$50,2,FALSE),"")</f>
        <v/>
      </c>
      <c r="CJ28" s="1" t="str">
        <f>IFERROR(VLOOKUP($A28,'WRL History'!FQ$2:FR$50,2,FALSE),"")</f>
        <v/>
      </c>
      <c r="CK28" s="1" t="str">
        <f>IFERROR(VLOOKUP($A28,'WRL History'!FS$2:FT$50,2,FALSE),"")</f>
        <v/>
      </c>
      <c r="CL28" s="1" t="str">
        <f>IFERROR(VLOOKUP($A28,'WRL History'!FU$2:FV$50,2,FALSE),"")</f>
        <v/>
      </c>
      <c r="CM28" s="1" t="str">
        <f>IFERROR(VLOOKUP($A28,'WRL History'!FW$2:FX$50,2,FALSE),"")</f>
        <v/>
      </c>
      <c r="CN28" s="1" t="str">
        <f>IFERROR(VLOOKUP($A28,'WRL History'!FY$2:FZ$50,2,FALSE),"")</f>
        <v/>
      </c>
      <c r="CO28" s="1" t="str">
        <f>IFERROR(VLOOKUP($A28,'WRL History'!GA$2:GB$50,2,FALSE),"")</f>
        <v/>
      </c>
      <c r="CP28" s="1" t="str">
        <f>IFERROR(VLOOKUP($A28,'WRL History'!GC$2:GD$50,2,FALSE),"")</f>
        <v/>
      </c>
      <c r="CQ28" s="1" t="str">
        <f>IFERROR(VLOOKUP($A28,'WRL History'!GE$2:GF$50,2,FALSE),"")</f>
        <v/>
      </c>
      <c r="CR28" s="1" t="str">
        <f>IFERROR(VLOOKUP($A28,'WRL History'!GG$2:GH$50,2,FALSE),"")</f>
        <v/>
      </c>
      <c r="CS28" s="1" t="str">
        <f>IFERROR(VLOOKUP($A28,'WRL History'!GI$2:GJ$50,2,FALSE),"")</f>
        <v/>
      </c>
      <c r="CT28" s="1" t="str">
        <f>IFERROR(VLOOKUP($A28,'WRL History'!GK$2:GL$50,2,FALSE),"")</f>
        <v/>
      </c>
      <c r="CU28" s="1" t="str">
        <f>IFERROR(VLOOKUP($A28,'WRL History'!GM$2:GN$50,2,FALSE),"")</f>
        <v/>
      </c>
      <c r="CV28" s="1" t="str">
        <f>IFERROR(VLOOKUP($A28,'WRL History'!GO$2:GP$50,2,FALSE),"")</f>
        <v/>
      </c>
      <c r="CW28" s="1" t="str">
        <f>IFERROR(VLOOKUP($A28,'WRL History'!GQ$2:GR$50,2,FALSE),"")</f>
        <v/>
      </c>
      <c r="CX28" s="1" t="str">
        <f>IFERROR(VLOOKUP($A28,'WRL History'!GS$2:GT$50,2,FALSE),"")</f>
        <v/>
      </c>
      <c r="CY28" s="1" t="str">
        <f>IFERROR(VLOOKUP($A28,'WRL History'!GU$2:GV$50,2,FALSE),"")</f>
        <v/>
      </c>
      <c r="CZ28" s="1" t="str">
        <f>IFERROR(VLOOKUP($A28,'WRL History'!GW$2:GX$50,2,FALSE),"")</f>
        <v/>
      </c>
    </row>
    <row r="29" spans="1:104" x14ac:dyDescent="0.25">
      <c r="A29" s="5" t="s">
        <v>97</v>
      </c>
      <c r="B29" s="1" t="str">
        <f>IFERROR(VLOOKUP($A29,'WRL History'!A$2:B$50,2,FALSE),"")</f>
        <v/>
      </c>
      <c r="C29" s="1" t="str">
        <f>IFERROR(VLOOKUP($A29,'WRL History'!C$2:D$50,2,FALSE),"")</f>
        <v/>
      </c>
      <c r="D29" s="1" t="str">
        <f>IFERROR(VLOOKUP($A29,'WRL History'!E$2:F$50,2,FALSE),"")</f>
        <v/>
      </c>
      <c r="E29" s="1" t="str">
        <f>IFERROR(VLOOKUP($A29,'WRL History'!G$2:H$50,2,FALSE),"")</f>
        <v/>
      </c>
      <c r="F29" s="1" t="str">
        <f>IFERROR(VLOOKUP($A29,'WRL History'!I$2:J$50,2,FALSE),"")</f>
        <v/>
      </c>
      <c r="G29" s="1" t="str">
        <f>IFERROR(VLOOKUP($A29,'WRL History'!K$2:L$50,2,FALSE),"")</f>
        <v/>
      </c>
      <c r="H29" s="1" t="str">
        <f>IFERROR(VLOOKUP($A29,'WRL History'!M$2:N$50,2,FALSE),"")</f>
        <v/>
      </c>
      <c r="I29" s="1" t="str">
        <f>IFERROR(VLOOKUP($A29,'WRL History'!O$2:P$50,2,FALSE),"")</f>
        <v/>
      </c>
      <c r="J29" s="1" t="str">
        <f>IFERROR(VLOOKUP($A29,'WRL History'!Q$2:R$50,2,FALSE),"")</f>
        <v/>
      </c>
      <c r="K29" s="1" t="str">
        <f>IFERROR(VLOOKUP($A29,'WRL History'!S$2:T$50,2,FALSE),"")</f>
        <v/>
      </c>
      <c r="L29" s="1" t="str">
        <f>IFERROR(VLOOKUP($A29,'WRL History'!U$2:V$50,2,FALSE),"")</f>
        <v/>
      </c>
      <c r="M29" s="1" t="str">
        <f>IFERROR(VLOOKUP($A29,'WRL History'!W$2:X$50,2,FALSE),"")</f>
        <v/>
      </c>
      <c r="N29" s="1" t="str">
        <f>IFERROR(VLOOKUP($A29,'WRL History'!Y$2:Z$50,2,FALSE),"")</f>
        <v/>
      </c>
      <c r="O29" s="1" t="str">
        <f>IFERROR(VLOOKUP($A29,'WRL History'!AA$2:AB$50,2,FALSE),"")</f>
        <v/>
      </c>
      <c r="P29" s="1" t="str">
        <f>IFERROR(VLOOKUP($A29,'WRL History'!AC$2:AD$50,2,FALSE),"")</f>
        <v/>
      </c>
      <c r="Q29" s="1" t="str">
        <f>IFERROR(VLOOKUP($A29,'WRL History'!AE$2:AF$50,2,FALSE),"")</f>
        <v/>
      </c>
      <c r="R29" s="1" t="str">
        <f>IFERROR(VLOOKUP($A29,'WRL History'!AG$2:AH$50,2,FALSE),"")</f>
        <v/>
      </c>
      <c r="S29" s="1" t="str">
        <f>IFERROR(VLOOKUP($A29,'WRL History'!AI$2:AJ$50,2,FALSE),"")</f>
        <v/>
      </c>
      <c r="T29" s="1" t="str">
        <f>IFERROR(VLOOKUP($A29,'WRL History'!AK$2:AL$50,2,FALSE),"")</f>
        <v/>
      </c>
      <c r="U29" s="1" t="str">
        <f>IFERROR(VLOOKUP($A29,'WRL History'!AM$2:AN$50,2,FALSE),"")</f>
        <v/>
      </c>
      <c r="V29" s="1" t="str">
        <f>IFERROR(VLOOKUP($A29,'WRL History'!AO$2:AP$50,2,FALSE),"")</f>
        <v/>
      </c>
      <c r="W29" s="1" t="str">
        <f>IFERROR(VLOOKUP($A29,'WRL History'!AQ$2:AR$50,2,FALSE),"")</f>
        <v/>
      </c>
      <c r="X29" s="1" t="str">
        <f>IFERROR(VLOOKUP($A29,'WRL History'!AS$2:AT$50,2,FALSE),"")</f>
        <v/>
      </c>
      <c r="Y29" s="1" t="str">
        <f>IFERROR(VLOOKUP($A29,'WRL History'!AU$2:AV$50,2,FALSE),"")</f>
        <v/>
      </c>
      <c r="Z29" s="1" t="str">
        <f>IFERROR(VLOOKUP($A29,'WRL History'!AW$2:AX$50,2,FALSE),"")</f>
        <v/>
      </c>
      <c r="AA29" s="1" t="str">
        <f>IFERROR(VLOOKUP($A29,'WRL History'!AY$2:AZ$50,2,FALSE),"")</f>
        <v/>
      </c>
      <c r="AB29" s="1" t="str">
        <f>IFERROR(VLOOKUP($A29,'WRL History'!BA$2:BB$50,2,FALSE),"")</f>
        <v/>
      </c>
      <c r="AC29" s="1" t="str">
        <f>IFERROR(VLOOKUP($A29,'WRL History'!BC$2:BD$50,2,FALSE),"")</f>
        <v/>
      </c>
      <c r="AD29" s="1" t="str">
        <f>IFERROR(VLOOKUP($A29,'WRL History'!BE$2:BF$50,2,FALSE),"")</f>
        <v/>
      </c>
      <c r="AE29" s="1" t="str">
        <f>IFERROR(VLOOKUP($A29,'WRL History'!BG$2:BH$50,2,FALSE),"")</f>
        <v/>
      </c>
      <c r="AF29" s="1" t="str">
        <f>IFERROR(VLOOKUP($A29,'WRL History'!BI$2:BJ$50,2,FALSE),"")</f>
        <v/>
      </c>
      <c r="AG29" s="1" t="str">
        <f>IFERROR(VLOOKUP($A29,'WRL History'!BK$2:BL$50,2,FALSE),"")</f>
        <v/>
      </c>
      <c r="AH29" s="1" t="str">
        <f>IFERROR(VLOOKUP($A29,'WRL History'!BM$2:BN$50,2,FALSE),"")</f>
        <v/>
      </c>
      <c r="AI29" s="1" t="str">
        <f>IFERROR(VLOOKUP($A29,'WRL History'!BO$2:BP$50,2,FALSE),"")</f>
        <v/>
      </c>
      <c r="AJ29" s="1" t="str">
        <f>IFERROR(VLOOKUP($A29,'WRL History'!BQ$2:BR$50,2,FALSE),"")</f>
        <v/>
      </c>
      <c r="AK29" s="1" t="str">
        <f>IFERROR(VLOOKUP($A29,'WRL History'!BS$2:BT$50,2,FALSE),"")</f>
        <v/>
      </c>
      <c r="AL29" s="1" t="str">
        <f>IFERROR(VLOOKUP($A29,'WRL History'!BU$2:BV$50,2,FALSE),"")</f>
        <v/>
      </c>
      <c r="AM29" s="1" t="str">
        <f>IFERROR(VLOOKUP($A29,'WRL History'!BW$2:BX$50,2,FALSE),"")</f>
        <v/>
      </c>
      <c r="AN29" s="1" t="str">
        <f>IFERROR(VLOOKUP($A29,'WRL History'!BY$2:BZ$50,2,FALSE),"")</f>
        <v/>
      </c>
      <c r="AO29" s="1" t="str">
        <f>IFERROR(VLOOKUP($A29,'WRL History'!CA$2:CB$50,2,FALSE),"")</f>
        <v/>
      </c>
      <c r="AP29" s="1" t="str">
        <f>IFERROR(VLOOKUP($A29,'WRL History'!CC$2:CD$50,2,FALSE),"")</f>
        <v/>
      </c>
      <c r="AQ29" s="1" t="str">
        <f>IFERROR(VLOOKUP($A29,'WRL History'!CE$2:CF$50,2,FALSE),"")</f>
        <v/>
      </c>
      <c r="AR29" s="1" t="str">
        <f>IFERROR(VLOOKUP($A29,'WRL History'!CG$2:CH$50,2,FALSE),"")</f>
        <v/>
      </c>
      <c r="AS29" s="1" t="str">
        <f>IFERROR(VLOOKUP($A29,'WRL History'!CI$2:CJ$50,2,FALSE),"")</f>
        <v/>
      </c>
      <c r="AT29" s="1" t="str">
        <f>IFERROR(VLOOKUP($A29,'WRL History'!CK$2:CL$50,2,FALSE),"")</f>
        <v/>
      </c>
      <c r="AU29" s="1" t="str">
        <f>IFERROR(VLOOKUP($A29,'WRL History'!CM$2:CN$50,2,FALSE),"")</f>
        <v/>
      </c>
      <c r="AV29" s="1" t="str">
        <f>IFERROR(VLOOKUP($A29,'WRL History'!CO$2:CP$50,2,FALSE),"")</f>
        <v/>
      </c>
      <c r="AW29" s="1" t="str">
        <f>IFERROR(VLOOKUP($A29,'WRL History'!CQ$2:CR$50,2,FALSE),"")</f>
        <v/>
      </c>
      <c r="AX29" s="1" t="str">
        <f>IFERROR(VLOOKUP($A29,'WRL History'!CS$2:CT$50,2,FALSE),"")</f>
        <v/>
      </c>
      <c r="AY29" s="1" t="str">
        <f>IFERROR(VLOOKUP($A29,'WRL History'!CU$2:CV$50,2,FALSE),"")</f>
        <v/>
      </c>
      <c r="AZ29" s="1" t="str">
        <f>IFERROR(VLOOKUP($A29,'WRL History'!CW$2:CX$50,2,FALSE),"")</f>
        <v/>
      </c>
      <c r="BA29" s="1" t="str">
        <f>IFERROR(VLOOKUP($A29,'WRL History'!CY$2:CZ$50,2,FALSE),"")</f>
        <v/>
      </c>
      <c r="BB29" s="1" t="str">
        <f>IFERROR(VLOOKUP($A29,'WRL History'!DA$2:DB$50,2,FALSE),"")</f>
        <v/>
      </c>
      <c r="BC29" s="1" t="str">
        <f>IFERROR(VLOOKUP($A29,'WRL History'!DC$2:DD$50,2,FALSE),"")</f>
        <v/>
      </c>
      <c r="BD29" s="1" t="str">
        <f>IFERROR(VLOOKUP($A29,'WRL History'!DE$2:DF$50,2,FALSE),"")</f>
        <v/>
      </c>
      <c r="BE29" s="1" t="str">
        <f>IFERROR(VLOOKUP($A29,'WRL History'!DG$2:DH$50,2,FALSE),"")</f>
        <v/>
      </c>
      <c r="BF29" s="1" t="str">
        <f>IFERROR(VLOOKUP($A29,'WRL History'!DI$2:DJ$50,2,FALSE),"")</f>
        <v/>
      </c>
      <c r="BG29" s="1" t="str">
        <f>IFERROR(VLOOKUP($A29,'WRL History'!DK$2:DL$50,2,FALSE),"")</f>
        <v/>
      </c>
      <c r="BH29" s="1" t="str">
        <f>IFERROR(VLOOKUP($A29,'WRL History'!DM$2:DN$50,2,FALSE),"")</f>
        <v/>
      </c>
      <c r="BI29" s="1" t="str">
        <f>IFERROR(VLOOKUP($A29,'WRL History'!DO$2:DP$50,2,FALSE),"")</f>
        <v/>
      </c>
      <c r="BJ29" s="1" t="str">
        <f>IFERROR(VLOOKUP($A29,'WRL History'!DQ$2:DR$50,2,FALSE),"")</f>
        <v/>
      </c>
      <c r="BK29" s="1" t="str">
        <f>IFERROR(VLOOKUP($A29,'WRL History'!DS$2:DT$50,2,FALSE),"")</f>
        <v/>
      </c>
      <c r="BL29" s="1" t="str">
        <f>IFERROR(VLOOKUP($A29,'WRL History'!DU$2:DV$50,2,FALSE),"")</f>
        <v/>
      </c>
      <c r="BM29" s="1" t="str">
        <f>IFERROR(VLOOKUP($A29,'WRL History'!DW$2:DX$50,2,FALSE),"")</f>
        <v/>
      </c>
      <c r="BN29" s="1" t="str">
        <f>IFERROR(VLOOKUP($A29,'WRL History'!DY$2:DZ$50,2,FALSE),"")</f>
        <v/>
      </c>
      <c r="BO29" s="1" t="str">
        <f>IFERROR(VLOOKUP($A29,'WRL History'!EA$2:EB$50,2,FALSE),"")</f>
        <v/>
      </c>
      <c r="BP29" s="1" t="str">
        <f>IFERROR(VLOOKUP($A29,'WRL History'!EC$2:ED$50,2,FALSE),"")</f>
        <v/>
      </c>
      <c r="BQ29" s="1" t="str">
        <f>IFERROR(VLOOKUP($A29,'WRL History'!EE$2:EF$50,2,FALSE),"")</f>
        <v/>
      </c>
      <c r="BR29" s="1" t="str">
        <f>IFERROR(VLOOKUP($A29,'WRL History'!EG$2:EH$50,2,FALSE),"")</f>
        <v/>
      </c>
      <c r="BS29" s="1" t="str">
        <f>IFERROR(VLOOKUP($A29,'WRL History'!EI$2:EJ$50,2,FALSE),"")</f>
        <v/>
      </c>
      <c r="BT29" s="1" t="str">
        <f>IFERROR(VLOOKUP($A29,'WRL History'!EK$2:EL$50,2,FALSE),"")</f>
        <v/>
      </c>
      <c r="BU29" s="1" t="str">
        <f>IFERROR(VLOOKUP($A29,'WRL History'!EM$2:EN$50,2,FALSE),"")</f>
        <v/>
      </c>
      <c r="BV29" s="1" t="str">
        <f>IFERROR(VLOOKUP($A29,'WRL History'!EO$2:EP$50,2,FALSE),"")</f>
        <v/>
      </c>
      <c r="BW29" s="1" t="str">
        <f>IFERROR(VLOOKUP($A29,'WRL History'!EQ$2:ER$50,2,FALSE),"")</f>
        <v/>
      </c>
      <c r="BX29" s="1" t="str">
        <f>IFERROR(VLOOKUP($A29,'WRL History'!ES$2:ET$50,2,FALSE),"")</f>
        <v/>
      </c>
      <c r="BY29" s="1" t="str">
        <f>IFERROR(VLOOKUP($A29,'WRL History'!EU$2:EV$50,2,FALSE),"")</f>
        <v/>
      </c>
      <c r="BZ29" s="1" t="str">
        <f>IFERROR(VLOOKUP($A29,'WRL History'!EW$2:EX$50,2,FALSE),"")</f>
        <v/>
      </c>
      <c r="CA29" s="1" t="str">
        <f>IFERROR(VLOOKUP($A29,'WRL History'!EY$2:EZ$50,2,FALSE),"")</f>
        <v/>
      </c>
      <c r="CB29" s="1" t="str">
        <f>IFERROR(VLOOKUP($A29,'WRL History'!FA$2:FB$50,2,FALSE),"")</f>
        <v/>
      </c>
      <c r="CC29" s="1" t="str">
        <f>IFERROR(VLOOKUP($A29,'WRL History'!FC$2:FD$50,2,FALSE),"")</f>
        <v/>
      </c>
      <c r="CD29" s="1" t="str">
        <f>IFERROR(VLOOKUP($A29,'WRL History'!FE$2:FF$50,2,FALSE),"")</f>
        <v/>
      </c>
      <c r="CE29" s="1" t="str">
        <f>IFERROR(VLOOKUP($A29,'WRL History'!FG$2:FH$50,2,FALSE),"")</f>
        <v/>
      </c>
      <c r="CF29" s="1" t="str">
        <f>IFERROR(VLOOKUP($A29,'WRL History'!FI$2:FJ$50,2,FALSE),"")</f>
        <v/>
      </c>
      <c r="CG29" s="1" t="str">
        <f>IFERROR(VLOOKUP($A29,'WRL History'!FK$2:FL$50,2,FALSE),"")</f>
        <v/>
      </c>
      <c r="CH29" s="1" t="str">
        <f>IFERROR(VLOOKUP($A29,'WRL History'!FM$2:FN$50,2,FALSE),"")</f>
        <v/>
      </c>
      <c r="CI29" s="1" t="str">
        <f>IFERROR(VLOOKUP($A29,'WRL History'!FO$2:FP$50,2,FALSE),"")</f>
        <v/>
      </c>
      <c r="CJ29" s="1" t="str">
        <f>IFERROR(VLOOKUP($A29,'WRL History'!FQ$2:FR$50,2,FALSE),"")</f>
        <v/>
      </c>
      <c r="CK29" s="1" t="str">
        <f>IFERROR(VLOOKUP($A29,'WRL History'!FS$2:FT$50,2,FALSE),"")</f>
        <v/>
      </c>
      <c r="CL29" s="1" t="str">
        <f>IFERROR(VLOOKUP($A29,'WRL History'!FU$2:FV$50,2,FALSE),"")</f>
        <v/>
      </c>
      <c r="CM29" s="1" t="str">
        <f>IFERROR(VLOOKUP($A29,'WRL History'!FW$2:FX$50,2,FALSE),"")</f>
        <v/>
      </c>
      <c r="CN29" s="1" t="str">
        <f>IFERROR(VLOOKUP($A29,'WRL History'!FY$2:FZ$50,2,FALSE),"")</f>
        <v/>
      </c>
      <c r="CO29" s="1" t="str">
        <f>IFERROR(VLOOKUP($A29,'WRL History'!GA$2:GB$50,2,FALSE),"")</f>
        <v/>
      </c>
      <c r="CP29" s="1" t="str">
        <f>IFERROR(VLOOKUP($A29,'WRL History'!GC$2:GD$50,2,FALSE),"")</f>
        <v/>
      </c>
      <c r="CQ29" s="1" t="str">
        <f>IFERROR(VLOOKUP($A29,'WRL History'!GE$2:GF$50,2,FALSE),"")</f>
        <v/>
      </c>
      <c r="CR29" s="1" t="str">
        <f>IFERROR(VLOOKUP($A29,'WRL History'!GG$2:GH$50,2,FALSE),"")</f>
        <v/>
      </c>
      <c r="CS29" s="1" t="str">
        <f>IFERROR(VLOOKUP($A29,'WRL History'!GI$2:GJ$50,2,FALSE),"")</f>
        <v/>
      </c>
      <c r="CT29" s="1" t="str">
        <f>IFERROR(VLOOKUP($A29,'WRL History'!GK$2:GL$50,2,FALSE),"")</f>
        <v/>
      </c>
      <c r="CU29" s="1" t="str">
        <f>IFERROR(VLOOKUP($A29,'WRL History'!GM$2:GN$50,2,FALSE),"")</f>
        <v/>
      </c>
      <c r="CV29" s="1" t="str">
        <f>IFERROR(VLOOKUP($A29,'WRL History'!GO$2:GP$50,2,FALSE),"")</f>
        <v/>
      </c>
      <c r="CW29" s="1" t="str">
        <f>IFERROR(VLOOKUP($A29,'WRL History'!GQ$2:GR$50,2,FALSE),"")</f>
        <v/>
      </c>
      <c r="CX29" s="1" t="str">
        <f>IFERROR(VLOOKUP($A29,'WRL History'!GS$2:GT$50,2,FALSE),"")</f>
        <v/>
      </c>
      <c r="CY29" s="1" t="str">
        <f>IFERROR(VLOOKUP($A29,'WRL History'!GU$2:GV$50,2,FALSE),"")</f>
        <v/>
      </c>
      <c r="CZ29" s="1" t="str">
        <f>IFERROR(VLOOKUP($A29,'WRL History'!GW$2:GX$50,2,FALSE),"")</f>
        <v/>
      </c>
    </row>
    <row r="30" spans="1:104" x14ac:dyDescent="0.25">
      <c r="A30" s="5" t="s">
        <v>97</v>
      </c>
      <c r="B30" s="1" t="str">
        <f>IFERROR(VLOOKUP($A30,'WRL History'!A$2:B$50,2,FALSE),"")</f>
        <v/>
      </c>
      <c r="C30" s="1" t="str">
        <f>IFERROR(VLOOKUP($A30,'WRL History'!C$2:D$50,2,FALSE),"")</f>
        <v/>
      </c>
      <c r="D30" s="1" t="str">
        <f>IFERROR(VLOOKUP($A30,'WRL History'!E$2:F$50,2,FALSE),"")</f>
        <v/>
      </c>
      <c r="E30" s="1" t="str">
        <f>IFERROR(VLOOKUP($A30,'WRL History'!G$2:H$50,2,FALSE),"")</f>
        <v/>
      </c>
      <c r="F30" s="1" t="str">
        <f>IFERROR(VLOOKUP($A30,'WRL History'!I$2:J$50,2,FALSE),"")</f>
        <v/>
      </c>
      <c r="G30" s="1" t="str">
        <f>IFERROR(VLOOKUP($A30,'WRL History'!K$2:L$50,2,FALSE),"")</f>
        <v/>
      </c>
      <c r="H30" s="1" t="str">
        <f>IFERROR(VLOOKUP($A30,'WRL History'!M$2:N$50,2,FALSE),"")</f>
        <v/>
      </c>
      <c r="I30" s="1" t="str">
        <f>IFERROR(VLOOKUP($A30,'WRL History'!O$2:P$50,2,FALSE),"")</f>
        <v/>
      </c>
      <c r="J30" s="1" t="str">
        <f>IFERROR(VLOOKUP($A30,'WRL History'!Q$2:R$50,2,FALSE),"")</f>
        <v/>
      </c>
      <c r="K30" s="1" t="str">
        <f>IFERROR(VLOOKUP($A30,'WRL History'!S$2:T$50,2,FALSE),"")</f>
        <v/>
      </c>
      <c r="L30" s="1" t="str">
        <f>IFERROR(VLOOKUP($A30,'WRL History'!U$2:V$50,2,FALSE),"")</f>
        <v/>
      </c>
      <c r="M30" s="1" t="str">
        <f>IFERROR(VLOOKUP($A30,'WRL History'!W$2:X$50,2,FALSE),"")</f>
        <v/>
      </c>
      <c r="N30" s="1" t="str">
        <f>IFERROR(VLOOKUP($A30,'WRL History'!Y$2:Z$50,2,FALSE),"")</f>
        <v/>
      </c>
      <c r="O30" s="1" t="str">
        <f>IFERROR(VLOOKUP($A30,'WRL History'!AA$2:AB$50,2,FALSE),"")</f>
        <v/>
      </c>
      <c r="P30" s="1" t="str">
        <f>IFERROR(VLOOKUP($A30,'WRL History'!AC$2:AD$50,2,FALSE),"")</f>
        <v/>
      </c>
      <c r="Q30" s="1" t="str">
        <f>IFERROR(VLOOKUP($A30,'WRL History'!AE$2:AF$50,2,FALSE),"")</f>
        <v/>
      </c>
      <c r="R30" s="1" t="str">
        <f>IFERROR(VLOOKUP($A30,'WRL History'!AG$2:AH$50,2,FALSE),"")</f>
        <v/>
      </c>
      <c r="S30" s="1" t="str">
        <f>IFERROR(VLOOKUP($A30,'WRL History'!AI$2:AJ$50,2,FALSE),"")</f>
        <v/>
      </c>
      <c r="T30" s="1" t="str">
        <f>IFERROR(VLOOKUP($A30,'WRL History'!AK$2:AL$50,2,FALSE),"")</f>
        <v/>
      </c>
      <c r="U30" s="1" t="str">
        <f>IFERROR(VLOOKUP($A30,'WRL History'!AM$2:AN$50,2,FALSE),"")</f>
        <v/>
      </c>
      <c r="V30" s="1" t="str">
        <f>IFERROR(VLOOKUP($A30,'WRL History'!AO$2:AP$50,2,FALSE),"")</f>
        <v/>
      </c>
      <c r="W30" s="1" t="str">
        <f>IFERROR(VLOOKUP($A30,'WRL History'!AQ$2:AR$50,2,FALSE),"")</f>
        <v/>
      </c>
      <c r="X30" s="1" t="str">
        <f>IFERROR(VLOOKUP($A30,'WRL History'!AS$2:AT$50,2,FALSE),"")</f>
        <v/>
      </c>
      <c r="Y30" s="1" t="str">
        <f>IFERROR(VLOOKUP($A30,'WRL History'!AU$2:AV$50,2,FALSE),"")</f>
        <v/>
      </c>
      <c r="Z30" s="1" t="str">
        <f>IFERROR(VLOOKUP($A30,'WRL History'!AW$2:AX$50,2,FALSE),"")</f>
        <v/>
      </c>
      <c r="AA30" s="1" t="str">
        <f>IFERROR(VLOOKUP($A30,'WRL History'!AY$2:AZ$50,2,FALSE),"")</f>
        <v/>
      </c>
      <c r="AB30" s="1" t="str">
        <f>IFERROR(VLOOKUP($A30,'WRL History'!BA$2:BB$50,2,FALSE),"")</f>
        <v/>
      </c>
      <c r="AC30" s="1" t="str">
        <f>IFERROR(VLOOKUP($A30,'WRL History'!BC$2:BD$50,2,FALSE),"")</f>
        <v/>
      </c>
      <c r="AD30" s="1" t="str">
        <f>IFERROR(VLOOKUP($A30,'WRL History'!BE$2:BF$50,2,FALSE),"")</f>
        <v/>
      </c>
      <c r="AE30" s="1" t="str">
        <f>IFERROR(VLOOKUP($A30,'WRL History'!BG$2:BH$50,2,FALSE),"")</f>
        <v/>
      </c>
      <c r="AF30" s="1" t="str">
        <f>IFERROR(VLOOKUP($A30,'WRL History'!BI$2:BJ$50,2,FALSE),"")</f>
        <v/>
      </c>
      <c r="AG30" s="1" t="str">
        <f>IFERROR(VLOOKUP($A30,'WRL History'!BK$2:BL$50,2,FALSE),"")</f>
        <v/>
      </c>
      <c r="AH30" s="1" t="str">
        <f>IFERROR(VLOOKUP($A30,'WRL History'!BM$2:BN$50,2,FALSE),"")</f>
        <v/>
      </c>
      <c r="AI30" s="1" t="str">
        <f>IFERROR(VLOOKUP($A30,'WRL History'!BO$2:BP$50,2,FALSE),"")</f>
        <v/>
      </c>
      <c r="AJ30" s="1" t="str">
        <f>IFERROR(VLOOKUP($A30,'WRL History'!BQ$2:BR$50,2,FALSE),"")</f>
        <v/>
      </c>
      <c r="AK30" s="1" t="str">
        <f>IFERROR(VLOOKUP($A30,'WRL History'!BS$2:BT$50,2,FALSE),"")</f>
        <v/>
      </c>
      <c r="AL30" s="1" t="str">
        <f>IFERROR(VLOOKUP($A30,'WRL History'!BU$2:BV$50,2,FALSE),"")</f>
        <v/>
      </c>
      <c r="AM30" s="1" t="str">
        <f>IFERROR(VLOOKUP($A30,'WRL History'!BW$2:BX$50,2,FALSE),"")</f>
        <v/>
      </c>
      <c r="AN30" s="1" t="str">
        <f>IFERROR(VLOOKUP($A30,'WRL History'!BY$2:BZ$50,2,FALSE),"")</f>
        <v/>
      </c>
      <c r="AO30" s="1" t="str">
        <f>IFERROR(VLOOKUP($A30,'WRL History'!CA$2:CB$50,2,FALSE),"")</f>
        <v/>
      </c>
      <c r="AP30" s="1" t="str">
        <f>IFERROR(VLOOKUP($A30,'WRL History'!CC$2:CD$50,2,FALSE),"")</f>
        <v/>
      </c>
      <c r="AQ30" s="1" t="str">
        <f>IFERROR(VLOOKUP($A30,'WRL History'!CE$2:CF$50,2,FALSE),"")</f>
        <v/>
      </c>
      <c r="AR30" s="1" t="str">
        <f>IFERROR(VLOOKUP($A30,'WRL History'!CG$2:CH$50,2,FALSE),"")</f>
        <v/>
      </c>
      <c r="AS30" s="1" t="str">
        <f>IFERROR(VLOOKUP($A30,'WRL History'!CI$2:CJ$50,2,FALSE),"")</f>
        <v/>
      </c>
      <c r="AT30" s="1" t="str">
        <f>IFERROR(VLOOKUP($A30,'WRL History'!CK$2:CL$50,2,FALSE),"")</f>
        <v/>
      </c>
      <c r="AU30" s="1" t="str">
        <f>IFERROR(VLOOKUP($A30,'WRL History'!CM$2:CN$50,2,FALSE),"")</f>
        <v/>
      </c>
      <c r="AV30" s="1" t="str">
        <f>IFERROR(VLOOKUP($A30,'WRL History'!CO$2:CP$50,2,FALSE),"")</f>
        <v/>
      </c>
      <c r="AW30" s="1" t="str">
        <f>IFERROR(VLOOKUP($A30,'WRL History'!CQ$2:CR$50,2,FALSE),"")</f>
        <v/>
      </c>
      <c r="AX30" s="1" t="str">
        <f>IFERROR(VLOOKUP($A30,'WRL History'!CS$2:CT$50,2,FALSE),"")</f>
        <v/>
      </c>
      <c r="AY30" s="1" t="str">
        <f>IFERROR(VLOOKUP($A30,'WRL History'!CU$2:CV$50,2,FALSE),"")</f>
        <v/>
      </c>
      <c r="AZ30" s="1" t="str">
        <f>IFERROR(VLOOKUP($A30,'WRL History'!CW$2:CX$50,2,FALSE),"")</f>
        <v/>
      </c>
      <c r="BA30" s="1" t="str">
        <f>IFERROR(VLOOKUP($A30,'WRL History'!CY$2:CZ$50,2,FALSE),"")</f>
        <v/>
      </c>
      <c r="BB30" s="1" t="str">
        <f>IFERROR(VLOOKUP($A30,'WRL History'!DA$2:DB$50,2,FALSE),"")</f>
        <v/>
      </c>
      <c r="BC30" s="1" t="str">
        <f>IFERROR(VLOOKUP($A30,'WRL History'!DC$2:DD$50,2,FALSE),"")</f>
        <v/>
      </c>
      <c r="BD30" s="1" t="str">
        <f>IFERROR(VLOOKUP($A30,'WRL History'!DE$2:DF$50,2,FALSE),"")</f>
        <v/>
      </c>
      <c r="BE30" s="1" t="str">
        <f>IFERROR(VLOOKUP($A30,'WRL History'!DG$2:DH$50,2,FALSE),"")</f>
        <v/>
      </c>
      <c r="BF30" s="1" t="str">
        <f>IFERROR(VLOOKUP($A30,'WRL History'!DI$2:DJ$50,2,FALSE),"")</f>
        <v/>
      </c>
      <c r="BG30" s="1" t="str">
        <f>IFERROR(VLOOKUP($A30,'WRL History'!DK$2:DL$50,2,FALSE),"")</f>
        <v/>
      </c>
      <c r="BH30" s="1" t="str">
        <f>IFERROR(VLOOKUP($A30,'WRL History'!DM$2:DN$50,2,FALSE),"")</f>
        <v/>
      </c>
      <c r="BI30" s="1" t="str">
        <f>IFERROR(VLOOKUP($A30,'WRL History'!DO$2:DP$50,2,FALSE),"")</f>
        <v/>
      </c>
      <c r="BJ30" s="1" t="str">
        <f>IFERROR(VLOOKUP($A30,'WRL History'!DQ$2:DR$50,2,FALSE),"")</f>
        <v/>
      </c>
      <c r="BK30" s="1" t="str">
        <f>IFERROR(VLOOKUP($A30,'WRL History'!DS$2:DT$50,2,FALSE),"")</f>
        <v/>
      </c>
      <c r="BL30" s="1" t="str">
        <f>IFERROR(VLOOKUP($A30,'WRL History'!DU$2:DV$50,2,FALSE),"")</f>
        <v/>
      </c>
      <c r="BM30" s="1" t="str">
        <f>IFERROR(VLOOKUP($A30,'WRL History'!DW$2:DX$50,2,FALSE),"")</f>
        <v/>
      </c>
      <c r="BN30" s="1" t="str">
        <f>IFERROR(VLOOKUP($A30,'WRL History'!DY$2:DZ$50,2,FALSE),"")</f>
        <v/>
      </c>
      <c r="BO30" s="1" t="str">
        <f>IFERROR(VLOOKUP($A30,'WRL History'!EA$2:EB$50,2,FALSE),"")</f>
        <v/>
      </c>
      <c r="BP30" s="1" t="str">
        <f>IFERROR(VLOOKUP($A30,'WRL History'!EC$2:ED$50,2,FALSE),"")</f>
        <v/>
      </c>
      <c r="BQ30" s="1" t="str">
        <f>IFERROR(VLOOKUP($A30,'WRL History'!EE$2:EF$50,2,FALSE),"")</f>
        <v/>
      </c>
      <c r="BR30" s="1" t="str">
        <f>IFERROR(VLOOKUP($A30,'WRL History'!EG$2:EH$50,2,FALSE),"")</f>
        <v/>
      </c>
      <c r="BS30" s="1" t="str">
        <f>IFERROR(VLOOKUP($A30,'WRL History'!EI$2:EJ$50,2,FALSE),"")</f>
        <v/>
      </c>
      <c r="BT30" s="1" t="str">
        <f>IFERROR(VLOOKUP($A30,'WRL History'!EK$2:EL$50,2,FALSE),"")</f>
        <v/>
      </c>
      <c r="BU30" s="1" t="str">
        <f>IFERROR(VLOOKUP($A30,'WRL History'!EM$2:EN$50,2,FALSE),"")</f>
        <v/>
      </c>
      <c r="BV30" s="1" t="str">
        <f>IFERROR(VLOOKUP($A30,'WRL History'!EO$2:EP$50,2,FALSE),"")</f>
        <v/>
      </c>
      <c r="BW30" s="1" t="str">
        <f>IFERROR(VLOOKUP($A30,'WRL History'!EQ$2:ER$50,2,FALSE),"")</f>
        <v/>
      </c>
      <c r="BX30" s="1" t="str">
        <f>IFERROR(VLOOKUP($A30,'WRL History'!ES$2:ET$50,2,FALSE),"")</f>
        <v/>
      </c>
      <c r="BY30" s="1" t="str">
        <f>IFERROR(VLOOKUP($A30,'WRL History'!EU$2:EV$50,2,FALSE),"")</f>
        <v/>
      </c>
      <c r="BZ30" s="1" t="str">
        <f>IFERROR(VLOOKUP($A30,'WRL History'!EW$2:EX$50,2,FALSE),"")</f>
        <v/>
      </c>
      <c r="CA30" s="1" t="str">
        <f>IFERROR(VLOOKUP($A30,'WRL History'!EY$2:EZ$50,2,FALSE),"")</f>
        <v/>
      </c>
      <c r="CB30" s="1" t="str">
        <f>IFERROR(VLOOKUP($A30,'WRL History'!FA$2:FB$50,2,FALSE),"")</f>
        <v/>
      </c>
      <c r="CC30" s="1" t="str">
        <f>IFERROR(VLOOKUP($A30,'WRL History'!FC$2:FD$50,2,FALSE),"")</f>
        <v/>
      </c>
      <c r="CD30" s="1" t="str">
        <f>IFERROR(VLOOKUP($A30,'WRL History'!FE$2:FF$50,2,FALSE),"")</f>
        <v/>
      </c>
      <c r="CE30" s="1" t="str">
        <f>IFERROR(VLOOKUP($A30,'WRL History'!FG$2:FH$50,2,FALSE),"")</f>
        <v/>
      </c>
      <c r="CF30" s="1" t="str">
        <f>IFERROR(VLOOKUP($A30,'WRL History'!FI$2:FJ$50,2,FALSE),"")</f>
        <v/>
      </c>
      <c r="CG30" s="1" t="str">
        <f>IFERROR(VLOOKUP($A30,'WRL History'!FK$2:FL$50,2,FALSE),"")</f>
        <v/>
      </c>
      <c r="CH30" s="1" t="str">
        <f>IFERROR(VLOOKUP($A30,'WRL History'!FM$2:FN$50,2,FALSE),"")</f>
        <v/>
      </c>
      <c r="CI30" s="1" t="str">
        <f>IFERROR(VLOOKUP($A30,'WRL History'!FO$2:FP$50,2,FALSE),"")</f>
        <v/>
      </c>
      <c r="CJ30" s="1" t="str">
        <f>IFERROR(VLOOKUP($A30,'WRL History'!FQ$2:FR$50,2,FALSE),"")</f>
        <v/>
      </c>
      <c r="CK30" s="1" t="str">
        <f>IFERROR(VLOOKUP($A30,'WRL History'!FS$2:FT$50,2,FALSE),"")</f>
        <v/>
      </c>
      <c r="CL30" s="1" t="str">
        <f>IFERROR(VLOOKUP($A30,'WRL History'!FU$2:FV$50,2,FALSE),"")</f>
        <v/>
      </c>
      <c r="CM30" s="1" t="str">
        <f>IFERROR(VLOOKUP($A30,'WRL History'!FW$2:FX$50,2,FALSE),"")</f>
        <v/>
      </c>
      <c r="CN30" s="1" t="str">
        <f>IFERROR(VLOOKUP($A30,'WRL History'!FY$2:FZ$50,2,FALSE),"")</f>
        <v/>
      </c>
      <c r="CO30" s="1" t="str">
        <f>IFERROR(VLOOKUP($A30,'WRL History'!GA$2:GB$50,2,FALSE),"")</f>
        <v/>
      </c>
      <c r="CP30" s="1" t="str">
        <f>IFERROR(VLOOKUP($A30,'WRL History'!GC$2:GD$50,2,FALSE),"")</f>
        <v/>
      </c>
      <c r="CQ30" s="1" t="str">
        <f>IFERROR(VLOOKUP($A30,'WRL History'!GE$2:GF$50,2,FALSE),"")</f>
        <v/>
      </c>
      <c r="CR30" s="1" t="str">
        <f>IFERROR(VLOOKUP($A30,'WRL History'!GG$2:GH$50,2,FALSE),"")</f>
        <v/>
      </c>
      <c r="CS30" s="1" t="str">
        <f>IFERROR(VLOOKUP($A30,'WRL History'!GI$2:GJ$50,2,FALSE),"")</f>
        <v/>
      </c>
      <c r="CT30" s="1" t="str">
        <f>IFERROR(VLOOKUP($A30,'WRL History'!GK$2:GL$50,2,FALSE),"")</f>
        <v/>
      </c>
      <c r="CU30" s="1" t="str">
        <f>IFERROR(VLOOKUP($A30,'WRL History'!GM$2:GN$50,2,FALSE),"")</f>
        <v/>
      </c>
      <c r="CV30" s="1" t="str">
        <f>IFERROR(VLOOKUP($A30,'WRL History'!GO$2:GP$50,2,FALSE),"")</f>
        <v/>
      </c>
      <c r="CW30" s="1" t="str">
        <f>IFERROR(VLOOKUP($A30,'WRL History'!GQ$2:GR$50,2,FALSE),"")</f>
        <v/>
      </c>
      <c r="CX30" s="1" t="str">
        <f>IFERROR(VLOOKUP($A30,'WRL History'!GS$2:GT$50,2,FALSE),"")</f>
        <v/>
      </c>
      <c r="CY30" s="1" t="str">
        <f>IFERROR(VLOOKUP($A30,'WRL History'!GU$2:GV$50,2,FALSE),"")</f>
        <v/>
      </c>
      <c r="CZ30" s="1" t="str">
        <f>IFERROR(VLOOKUP($A30,'WRL History'!GW$2:GX$50,2,FALSE),"")</f>
        <v/>
      </c>
    </row>
    <row r="31" spans="1:104" x14ac:dyDescent="0.25">
      <c r="A31" s="5" t="s">
        <v>97</v>
      </c>
      <c r="B31" s="1" t="str">
        <f>IFERROR(VLOOKUP($A31,'WRL History'!A$2:B$50,2,FALSE),"")</f>
        <v/>
      </c>
      <c r="C31" s="1" t="str">
        <f>IFERROR(VLOOKUP($A31,'WRL History'!C$2:D$50,2,FALSE),"")</f>
        <v/>
      </c>
      <c r="D31" s="1" t="str">
        <f>IFERROR(VLOOKUP($A31,'WRL History'!E$2:F$50,2,FALSE),"")</f>
        <v/>
      </c>
      <c r="E31" s="1" t="str">
        <f>IFERROR(VLOOKUP($A31,'WRL History'!G$2:H$50,2,FALSE),"")</f>
        <v/>
      </c>
      <c r="F31" s="1" t="str">
        <f>IFERROR(VLOOKUP($A31,'WRL History'!I$2:J$50,2,FALSE),"")</f>
        <v/>
      </c>
      <c r="G31" s="1" t="str">
        <f>IFERROR(VLOOKUP($A31,'WRL History'!K$2:L$50,2,FALSE),"")</f>
        <v/>
      </c>
      <c r="H31" s="1" t="str">
        <f>IFERROR(VLOOKUP($A31,'WRL History'!M$2:N$50,2,FALSE),"")</f>
        <v/>
      </c>
      <c r="I31" s="1" t="str">
        <f>IFERROR(VLOOKUP($A31,'WRL History'!O$2:P$50,2,FALSE),"")</f>
        <v/>
      </c>
      <c r="J31" s="1" t="str">
        <f>IFERROR(VLOOKUP($A31,'WRL History'!Q$2:R$50,2,FALSE),"")</f>
        <v/>
      </c>
      <c r="K31" s="1" t="str">
        <f>IFERROR(VLOOKUP($A31,'WRL History'!S$2:T$50,2,FALSE),"")</f>
        <v/>
      </c>
      <c r="L31" s="1" t="str">
        <f>IFERROR(VLOOKUP($A31,'WRL History'!U$2:V$50,2,FALSE),"")</f>
        <v/>
      </c>
      <c r="M31" s="1" t="str">
        <f>IFERROR(VLOOKUP($A31,'WRL History'!W$2:X$50,2,FALSE),"")</f>
        <v/>
      </c>
      <c r="N31" s="1" t="str">
        <f>IFERROR(VLOOKUP($A31,'WRL History'!Y$2:Z$50,2,FALSE),"")</f>
        <v/>
      </c>
      <c r="O31" s="1" t="str">
        <f>IFERROR(VLOOKUP($A31,'WRL History'!AA$2:AB$50,2,FALSE),"")</f>
        <v/>
      </c>
      <c r="P31" s="1" t="str">
        <f>IFERROR(VLOOKUP($A31,'WRL History'!AC$2:AD$50,2,FALSE),"")</f>
        <v/>
      </c>
      <c r="Q31" s="1" t="str">
        <f>IFERROR(VLOOKUP($A31,'WRL History'!AE$2:AF$50,2,FALSE),"")</f>
        <v/>
      </c>
      <c r="R31" s="1" t="str">
        <f>IFERROR(VLOOKUP($A31,'WRL History'!AG$2:AH$50,2,FALSE),"")</f>
        <v/>
      </c>
      <c r="S31" s="1" t="str">
        <f>IFERROR(VLOOKUP($A31,'WRL History'!AI$2:AJ$50,2,FALSE),"")</f>
        <v/>
      </c>
      <c r="T31" s="1" t="str">
        <f>IFERROR(VLOOKUP($A31,'WRL History'!AK$2:AL$50,2,FALSE),"")</f>
        <v/>
      </c>
      <c r="U31" s="1" t="str">
        <f>IFERROR(VLOOKUP($A31,'WRL History'!AM$2:AN$50,2,FALSE),"")</f>
        <v/>
      </c>
      <c r="V31" s="1" t="str">
        <f>IFERROR(VLOOKUP($A31,'WRL History'!AO$2:AP$50,2,FALSE),"")</f>
        <v/>
      </c>
      <c r="W31" s="1" t="str">
        <f>IFERROR(VLOOKUP($A31,'WRL History'!AQ$2:AR$50,2,FALSE),"")</f>
        <v/>
      </c>
      <c r="X31" s="1" t="str">
        <f>IFERROR(VLOOKUP($A31,'WRL History'!AS$2:AT$50,2,FALSE),"")</f>
        <v/>
      </c>
      <c r="Y31" s="1" t="str">
        <f>IFERROR(VLOOKUP($A31,'WRL History'!AU$2:AV$50,2,FALSE),"")</f>
        <v/>
      </c>
      <c r="Z31" s="1" t="str">
        <f>IFERROR(VLOOKUP($A31,'WRL History'!AW$2:AX$50,2,FALSE),"")</f>
        <v/>
      </c>
      <c r="AA31" s="1" t="str">
        <f>IFERROR(VLOOKUP($A31,'WRL History'!AY$2:AZ$50,2,FALSE),"")</f>
        <v/>
      </c>
      <c r="AB31" s="1" t="str">
        <f>IFERROR(VLOOKUP($A31,'WRL History'!BA$2:BB$50,2,FALSE),"")</f>
        <v/>
      </c>
      <c r="AC31" s="1" t="str">
        <f>IFERROR(VLOOKUP($A31,'WRL History'!BC$2:BD$50,2,FALSE),"")</f>
        <v/>
      </c>
      <c r="AD31" s="1" t="str">
        <f>IFERROR(VLOOKUP($A31,'WRL History'!BE$2:BF$50,2,FALSE),"")</f>
        <v/>
      </c>
      <c r="AE31" s="1" t="str">
        <f>IFERROR(VLOOKUP($A31,'WRL History'!BG$2:BH$50,2,FALSE),"")</f>
        <v/>
      </c>
      <c r="AF31" s="1" t="str">
        <f>IFERROR(VLOOKUP($A31,'WRL History'!BI$2:BJ$50,2,FALSE),"")</f>
        <v/>
      </c>
      <c r="AG31" s="1" t="str">
        <f>IFERROR(VLOOKUP($A31,'WRL History'!BK$2:BL$50,2,FALSE),"")</f>
        <v/>
      </c>
      <c r="AH31" s="1" t="str">
        <f>IFERROR(VLOOKUP($A31,'WRL History'!BM$2:BN$50,2,FALSE),"")</f>
        <v/>
      </c>
      <c r="AI31" s="1" t="str">
        <f>IFERROR(VLOOKUP($A31,'WRL History'!BO$2:BP$50,2,FALSE),"")</f>
        <v/>
      </c>
      <c r="AJ31" s="1" t="str">
        <f>IFERROR(VLOOKUP($A31,'WRL History'!BQ$2:BR$50,2,FALSE),"")</f>
        <v/>
      </c>
      <c r="AK31" s="1" t="str">
        <f>IFERROR(VLOOKUP($A31,'WRL History'!BS$2:BT$50,2,FALSE),"")</f>
        <v/>
      </c>
      <c r="AL31" s="1" t="str">
        <f>IFERROR(VLOOKUP($A31,'WRL History'!BU$2:BV$50,2,FALSE),"")</f>
        <v/>
      </c>
      <c r="AM31" s="1" t="str">
        <f>IFERROR(VLOOKUP($A31,'WRL History'!BW$2:BX$50,2,FALSE),"")</f>
        <v/>
      </c>
      <c r="AN31" s="1" t="str">
        <f>IFERROR(VLOOKUP($A31,'WRL History'!BY$2:BZ$50,2,FALSE),"")</f>
        <v/>
      </c>
      <c r="AO31" s="1" t="str">
        <f>IFERROR(VLOOKUP($A31,'WRL History'!CA$2:CB$50,2,FALSE),"")</f>
        <v/>
      </c>
      <c r="AP31" s="1" t="str">
        <f>IFERROR(VLOOKUP($A31,'WRL History'!CC$2:CD$50,2,FALSE),"")</f>
        <v/>
      </c>
      <c r="AQ31" s="1" t="str">
        <f>IFERROR(VLOOKUP($A31,'WRL History'!CE$2:CF$50,2,FALSE),"")</f>
        <v/>
      </c>
      <c r="AR31" s="1" t="str">
        <f>IFERROR(VLOOKUP($A31,'WRL History'!CG$2:CH$50,2,FALSE),"")</f>
        <v/>
      </c>
      <c r="AS31" s="1" t="str">
        <f>IFERROR(VLOOKUP($A31,'WRL History'!CI$2:CJ$50,2,FALSE),"")</f>
        <v/>
      </c>
      <c r="AT31" s="1" t="str">
        <f>IFERROR(VLOOKUP($A31,'WRL History'!CK$2:CL$50,2,FALSE),"")</f>
        <v/>
      </c>
      <c r="AU31" s="1" t="str">
        <f>IFERROR(VLOOKUP($A31,'WRL History'!CM$2:CN$50,2,FALSE),"")</f>
        <v/>
      </c>
      <c r="AV31" s="1" t="str">
        <f>IFERROR(VLOOKUP($A31,'WRL History'!CO$2:CP$50,2,FALSE),"")</f>
        <v/>
      </c>
      <c r="AW31" s="1" t="str">
        <f>IFERROR(VLOOKUP($A31,'WRL History'!CQ$2:CR$50,2,FALSE),"")</f>
        <v/>
      </c>
      <c r="AX31" s="1" t="str">
        <f>IFERROR(VLOOKUP($A31,'WRL History'!CS$2:CT$50,2,FALSE),"")</f>
        <v/>
      </c>
      <c r="AY31" s="1" t="str">
        <f>IFERROR(VLOOKUP($A31,'WRL History'!CU$2:CV$50,2,FALSE),"")</f>
        <v/>
      </c>
      <c r="AZ31" s="1" t="str">
        <f>IFERROR(VLOOKUP($A31,'WRL History'!CW$2:CX$50,2,FALSE),"")</f>
        <v/>
      </c>
      <c r="BA31" s="1" t="str">
        <f>IFERROR(VLOOKUP($A31,'WRL History'!CY$2:CZ$50,2,FALSE),"")</f>
        <v/>
      </c>
      <c r="BB31" s="1" t="str">
        <f>IFERROR(VLOOKUP($A31,'WRL History'!DA$2:DB$50,2,FALSE),"")</f>
        <v/>
      </c>
      <c r="BC31" s="1" t="str">
        <f>IFERROR(VLOOKUP($A31,'WRL History'!DC$2:DD$50,2,FALSE),"")</f>
        <v/>
      </c>
      <c r="BD31" s="1" t="str">
        <f>IFERROR(VLOOKUP($A31,'WRL History'!DE$2:DF$50,2,FALSE),"")</f>
        <v/>
      </c>
      <c r="BE31" s="1" t="str">
        <f>IFERROR(VLOOKUP($A31,'WRL History'!DG$2:DH$50,2,FALSE),"")</f>
        <v/>
      </c>
      <c r="BF31" s="1" t="str">
        <f>IFERROR(VLOOKUP($A31,'WRL History'!DI$2:DJ$50,2,FALSE),"")</f>
        <v/>
      </c>
      <c r="BG31" s="1" t="str">
        <f>IFERROR(VLOOKUP($A31,'WRL History'!DK$2:DL$50,2,FALSE),"")</f>
        <v/>
      </c>
      <c r="BH31" s="1" t="str">
        <f>IFERROR(VLOOKUP($A31,'WRL History'!DM$2:DN$50,2,FALSE),"")</f>
        <v/>
      </c>
      <c r="BI31" s="1" t="str">
        <f>IFERROR(VLOOKUP($A31,'WRL History'!DO$2:DP$50,2,FALSE),"")</f>
        <v/>
      </c>
      <c r="BJ31" s="1" t="str">
        <f>IFERROR(VLOOKUP($A31,'WRL History'!DQ$2:DR$50,2,FALSE),"")</f>
        <v/>
      </c>
      <c r="BK31" s="1" t="str">
        <f>IFERROR(VLOOKUP($A31,'WRL History'!DS$2:DT$50,2,FALSE),"")</f>
        <v/>
      </c>
      <c r="BL31" s="1" t="str">
        <f>IFERROR(VLOOKUP($A31,'WRL History'!DU$2:DV$50,2,FALSE),"")</f>
        <v/>
      </c>
      <c r="BM31" s="1" t="str">
        <f>IFERROR(VLOOKUP($A31,'WRL History'!DW$2:DX$50,2,FALSE),"")</f>
        <v/>
      </c>
      <c r="BN31" s="1" t="str">
        <f>IFERROR(VLOOKUP($A31,'WRL History'!DY$2:DZ$50,2,FALSE),"")</f>
        <v/>
      </c>
      <c r="BO31" s="1" t="str">
        <f>IFERROR(VLOOKUP($A31,'WRL History'!EA$2:EB$50,2,FALSE),"")</f>
        <v/>
      </c>
      <c r="BP31" s="1" t="str">
        <f>IFERROR(VLOOKUP($A31,'WRL History'!EC$2:ED$50,2,FALSE),"")</f>
        <v/>
      </c>
      <c r="BQ31" s="1" t="str">
        <f>IFERROR(VLOOKUP($A31,'WRL History'!EE$2:EF$50,2,FALSE),"")</f>
        <v/>
      </c>
      <c r="BR31" s="1" t="str">
        <f>IFERROR(VLOOKUP($A31,'WRL History'!EG$2:EH$50,2,FALSE),"")</f>
        <v/>
      </c>
      <c r="BS31" s="1" t="str">
        <f>IFERROR(VLOOKUP($A31,'WRL History'!EI$2:EJ$50,2,FALSE),"")</f>
        <v/>
      </c>
      <c r="BT31" s="1" t="str">
        <f>IFERROR(VLOOKUP($A31,'WRL History'!EK$2:EL$50,2,FALSE),"")</f>
        <v/>
      </c>
      <c r="BU31" s="1" t="str">
        <f>IFERROR(VLOOKUP($A31,'WRL History'!EM$2:EN$50,2,FALSE),"")</f>
        <v/>
      </c>
      <c r="BV31" s="1" t="str">
        <f>IFERROR(VLOOKUP($A31,'WRL History'!EO$2:EP$50,2,FALSE),"")</f>
        <v/>
      </c>
      <c r="BW31" s="1" t="str">
        <f>IFERROR(VLOOKUP($A31,'WRL History'!EQ$2:ER$50,2,FALSE),"")</f>
        <v/>
      </c>
      <c r="BX31" s="1" t="str">
        <f>IFERROR(VLOOKUP($A31,'WRL History'!ES$2:ET$50,2,FALSE),"")</f>
        <v/>
      </c>
      <c r="BY31" s="1" t="str">
        <f>IFERROR(VLOOKUP($A31,'WRL History'!EU$2:EV$50,2,FALSE),"")</f>
        <v/>
      </c>
      <c r="BZ31" s="1" t="str">
        <f>IFERROR(VLOOKUP($A31,'WRL History'!EW$2:EX$50,2,FALSE),"")</f>
        <v/>
      </c>
      <c r="CA31" s="1" t="str">
        <f>IFERROR(VLOOKUP($A31,'WRL History'!EY$2:EZ$50,2,FALSE),"")</f>
        <v/>
      </c>
      <c r="CB31" s="1" t="str">
        <f>IFERROR(VLOOKUP($A31,'WRL History'!FA$2:FB$50,2,FALSE),"")</f>
        <v/>
      </c>
      <c r="CC31" s="1" t="str">
        <f>IFERROR(VLOOKUP($A31,'WRL History'!FC$2:FD$50,2,FALSE),"")</f>
        <v/>
      </c>
      <c r="CD31" s="1" t="str">
        <f>IFERROR(VLOOKUP($A31,'WRL History'!FE$2:FF$50,2,FALSE),"")</f>
        <v/>
      </c>
      <c r="CE31" s="1" t="str">
        <f>IFERROR(VLOOKUP($A31,'WRL History'!FG$2:FH$50,2,FALSE),"")</f>
        <v/>
      </c>
      <c r="CF31" s="1" t="str">
        <f>IFERROR(VLOOKUP($A31,'WRL History'!FI$2:FJ$50,2,FALSE),"")</f>
        <v/>
      </c>
      <c r="CG31" s="1" t="str">
        <f>IFERROR(VLOOKUP($A31,'WRL History'!FK$2:FL$50,2,FALSE),"")</f>
        <v/>
      </c>
      <c r="CH31" s="1" t="str">
        <f>IFERROR(VLOOKUP($A31,'WRL History'!FM$2:FN$50,2,FALSE),"")</f>
        <v/>
      </c>
      <c r="CI31" s="1" t="str">
        <f>IFERROR(VLOOKUP($A31,'WRL History'!FO$2:FP$50,2,FALSE),"")</f>
        <v/>
      </c>
      <c r="CJ31" s="1" t="str">
        <f>IFERROR(VLOOKUP($A31,'WRL History'!FQ$2:FR$50,2,FALSE),"")</f>
        <v/>
      </c>
      <c r="CK31" s="1" t="str">
        <f>IFERROR(VLOOKUP($A31,'WRL History'!FS$2:FT$50,2,FALSE),"")</f>
        <v/>
      </c>
      <c r="CL31" s="1" t="str">
        <f>IFERROR(VLOOKUP($A31,'WRL History'!FU$2:FV$50,2,FALSE),"")</f>
        <v/>
      </c>
      <c r="CM31" s="1" t="str">
        <f>IFERROR(VLOOKUP($A31,'WRL History'!FW$2:FX$50,2,FALSE),"")</f>
        <v/>
      </c>
      <c r="CN31" s="1" t="str">
        <f>IFERROR(VLOOKUP($A31,'WRL History'!FY$2:FZ$50,2,FALSE),"")</f>
        <v/>
      </c>
      <c r="CO31" s="1" t="str">
        <f>IFERROR(VLOOKUP($A31,'WRL History'!GA$2:GB$50,2,FALSE),"")</f>
        <v/>
      </c>
      <c r="CP31" s="1" t="str">
        <f>IFERROR(VLOOKUP($A31,'WRL History'!GC$2:GD$50,2,FALSE),"")</f>
        <v/>
      </c>
      <c r="CQ31" s="1" t="str">
        <f>IFERROR(VLOOKUP($A31,'WRL History'!GE$2:GF$50,2,FALSE),"")</f>
        <v/>
      </c>
      <c r="CR31" s="1" t="str">
        <f>IFERROR(VLOOKUP($A31,'WRL History'!GG$2:GH$50,2,FALSE),"")</f>
        <v/>
      </c>
      <c r="CS31" s="1" t="str">
        <f>IFERROR(VLOOKUP($A31,'WRL History'!GI$2:GJ$50,2,FALSE),"")</f>
        <v/>
      </c>
      <c r="CT31" s="1" t="str">
        <f>IFERROR(VLOOKUP($A31,'WRL History'!GK$2:GL$50,2,FALSE),"")</f>
        <v/>
      </c>
      <c r="CU31" s="1" t="str">
        <f>IFERROR(VLOOKUP($A31,'WRL History'!GM$2:GN$50,2,FALSE),"")</f>
        <v/>
      </c>
      <c r="CV31" s="1" t="str">
        <f>IFERROR(VLOOKUP($A31,'WRL History'!GO$2:GP$50,2,FALSE),"")</f>
        <v/>
      </c>
      <c r="CW31" s="1" t="str">
        <f>IFERROR(VLOOKUP($A31,'WRL History'!GQ$2:GR$50,2,FALSE),"")</f>
        <v/>
      </c>
      <c r="CX31" s="1" t="str">
        <f>IFERROR(VLOOKUP($A31,'WRL History'!GS$2:GT$50,2,FALSE),"")</f>
        <v/>
      </c>
      <c r="CY31" s="1" t="str">
        <f>IFERROR(VLOOKUP($A31,'WRL History'!GU$2:GV$50,2,FALSE),"")</f>
        <v/>
      </c>
      <c r="CZ31" s="1" t="str">
        <f>IFERROR(VLOOKUP($A31,'WRL History'!GW$2:GX$50,2,FALSE),"")</f>
        <v/>
      </c>
    </row>
    <row r="32" spans="1:104" x14ac:dyDescent="0.25">
      <c r="A32" s="5" t="s">
        <v>97</v>
      </c>
      <c r="B32" s="1" t="str">
        <f>IFERROR(VLOOKUP($A32,'WRL History'!A$2:B$50,2,FALSE),"")</f>
        <v/>
      </c>
      <c r="C32" s="1" t="str">
        <f>IFERROR(VLOOKUP($A32,'WRL History'!C$2:D$50,2,FALSE),"")</f>
        <v/>
      </c>
      <c r="D32" s="1" t="str">
        <f>IFERROR(VLOOKUP($A32,'WRL History'!E$2:F$50,2,FALSE),"")</f>
        <v/>
      </c>
      <c r="E32" s="1" t="str">
        <f>IFERROR(VLOOKUP($A32,'WRL History'!G$2:H$50,2,FALSE),"")</f>
        <v/>
      </c>
      <c r="F32" s="1" t="str">
        <f>IFERROR(VLOOKUP($A32,'WRL History'!I$2:J$50,2,FALSE),"")</f>
        <v/>
      </c>
      <c r="G32" s="1" t="str">
        <f>IFERROR(VLOOKUP($A32,'WRL History'!K$2:L$50,2,FALSE),"")</f>
        <v/>
      </c>
      <c r="H32" s="1" t="str">
        <f>IFERROR(VLOOKUP($A32,'WRL History'!M$2:N$50,2,FALSE),"")</f>
        <v/>
      </c>
      <c r="I32" s="1" t="str">
        <f>IFERROR(VLOOKUP($A32,'WRL History'!O$2:P$50,2,FALSE),"")</f>
        <v/>
      </c>
      <c r="J32" s="1" t="str">
        <f>IFERROR(VLOOKUP($A32,'WRL History'!Q$2:R$50,2,FALSE),"")</f>
        <v/>
      </c>
      <c r="K32" s="1" t="str">
        <f>IFERROR(VLOOKUP($A32,'WRL History'!S$2:T$50,2,FALSE),"")</f>
        <v/>
      </c>
      <c r="L32" s="1" t="str">
        <f>IFERROR(VLOOKUP($A32,'WRL History'!U$2:V$50,2,FALSE),"")</f>
        <v/>
      </c>
      <c r="M32" s="1" t="str">
        <f>IFERROR(VLOOKUP($A32,'WRL History'!W$2:X$50,2,FALSE),"")</f>
        <v/>
      </c>
      <c r="N32" s="1" t="str">
        <f>IFERROR(VLOOKUP($A32,'WRL History'!Y$2:Z$50,2,FALSE),"")</f>
        <v/>
      </c>
      <c r="O32" s="1" t="str">
        <f>IFERROR(VLOOKUP($A32,'WRL History'!AA$2:AB$50,2,FALSE),"")</f>
        <v/>
      </c>
      <c r="P32" s="1" t="str">
        <f>IFERROR(VLOOKUP($A32,'WRL History'!AC$2:AD$50,2,FALSE),"")</f>
        <v/>
      </c>
      <c r="Q32" s="1" t="str">
        <f>IFERROR(VLOOKUP($A32,'WRL History'!AE$2:AF$50,2,FALSE),"")</f>
        <v/>
      </c>
      <c r="R32" s="1" t="str">
        <f>IFERROR(VLOOKUP($A32,'WRL History'!AG$2:AH$50,2,FALSE),"")</f>
        <v/>
      </c>
      <c r="S32" s="1" t="str">
        <f>IFERROR(VLOOKUP($A32,'WRL History'!AI$2:AJ$50,2,FALSE),"")</f>
        <v/>
      </c>
      <c r="T32" s="1" t="str">
        <f>IFERROR(VLOOKUP($A32,'WRL History'!AK$2:AL$50,2,FALSE),"")</f>
        <v/>
      </c>
      <c r="U32" s="1" t="str">
        <f>IFERROR(VLOOKUP($A32,'WRL History'!AM$2:AN$50,2,FALSE),"")</f>
        <v/>
      </c>
      <c r="V32" s="1" t="str">
        <f>IFERROR(VLOOKUP($A32,'WRL History'!AO$2:AP$50,2,FALSE),"")</f>
        <v/>
      </c>
      <c r="W32" s="1" t="str">
        <f>IFERROR(VLOOKUP($A32,'WRL History'!AQ$2:AR$50,2,FALSE),"")</f>
        <v/>
      </c>
      <c r="X32" s="1" t="str">
        <f>IFERROR(VLOOKUP($A32,'WRL History'!AS$2:AT$50,2,FALSE),"")</f>
        <v/>
      </c>
      <c r="Y32" s="1" t="str">
        <f>IFERROR(VLOOKUP($A32,'WRL History'!AU$2:AV$50,2,FALSE),"")</f>
        <v/>
      </c>
      <c r="Z32" s="1" t="str">
        <f>IFERROR(VLOOKUP($A32,'WRL History'!AW$2:AX$50,2,FALSE),"")</f>
        <v/>
      </c>
      <c r="AA32" s="1" t="str">
        <f>IFERROR(VLOOKUP($A32,'WRL History'!AY$2:AZ$50,2,FALSE),"")</f>
        <v/>
      </c>
      <c r="AB32" s="1" t="str">
        <f>IFERROR(VLOOKUP($A32,'WRL History'!BA$2:BB$50,2,FALSE),"")</f>
        <v/>
      </c>
      <c r="AC32" s="1" t="str">
        <f>IFERROR(VLOOKUP($A32,'WRL History'!BC$2:BD$50,2,FALSE),"")</f>
        <v/>
      </c>
      <c r="AD32" s="1" t="str">
        <f>IFERROR(VLOOKUP($A32,'WRL History'!BE$2:BF$50,2,FALSE),"")</f>
        <v/>
      </c>
      <c r="AE32" s="1" t="str">
        <f>IFERROR(VLOOKUP($A32,'WRL History'!BG$2:BH$50,2,FALSE),"")</f>
        <v/>
      </c>
      <c r="AF32" s="1" t="str">
        <f>IFERROR(VLOOKUP($A32,'WRL History'!BI$2:BJ$50,2,FALSE),"")</f>
        <v/>
      </c>
      <c r="AG32" s="1" t="str">
        <f>IFERROR(VLOOKUP($A32,'WRL History'!BK$2:BL$50,2,FALSE),"")</f>
        <v/>
      </c>
      <c r="AH32" s="1" t="str">
        <f>IFERROR(VLOOKUP($A32,'WRL History'!BM$2:BN$50,2,FALSE),"")</f>
        <v/>
      </c>
      <c r="AI32" s="1" t="str">
        <f>IFERROR(VLOOKUP($A32,'WRL History'!BO$2:BP$50,2,FALSE),"")</f>
        <v/>
      </c>
      <c r="AJ32" s="1" t="str">
        <f>IFERROR(VLOOKUP($A32,'WRL History'!BQ$2:BR$50,2,FALSE),"")</f>
        <v/>
      </c>
      <c r="AK32" s="1" t="str">
        <f>IFERROR(VLOOKUP($A32,'WRL History'!BS$2:BT$50,2,FALSE),"")</f>
        <v/>
      </c>
      <c r="AL32" s="1" t="str">
        <f>IFERROR(VLOOKUP($A32,'WRL History'!BU$2:BV$50,2,FALSE),"")</f>
        <v/>
      </c>
      <c r="AM32" s="1" t="str">
        <f>IFERROR(VLOOKUP($A32,'WRL History'!BW$2:BX$50,2,FALSE),"")</f>
        <v/>
      </c>
      <c r="AN32" s="1" t="str">
        <f>IFERROR(VLOOKUP($A32,'WRL History'!BY$2:BZ$50,2,FALSE),"")</f>
        <v/>
      </c>
      <c r="AO32" s="1" t="str">
        <f>IFERROR(VLOOKUP($A32,'WRL History'!CA$2:CB$50,2,FALSE),"")</f>
        <v/>
      </c>
      <c r="AP32" s="1" t="str">
        <f>IFERROR(VLOOKUP($A32,'WRL History'!CC$2:CD$50,2,FALSE),"")</f>
        <v/>
      </c>
      <c r="AQ32" s="1" t="str">
        <f>IFERROR(VLOOKUP($A32,'WRL History'!CE$2:CF$50,2,FALSE),"")</f>
        <v/>
      </c>
      <c r="AR32" s="1" t="str">
        <f>IFERROR(VLOOKUP($A32,'WRL History'!CG$2:CH$50,2,FALSE),"")</f>
        <v/>
      </c>
      <c r="AS32" s="1" t="str">
        <f>IFERROR(VLOOKUP($A32,'WRL History'!CI$2:CJ$50,2,FALSE),"")</f>
        <v/>
      </c>
      <c r="AT32" s="1" t="str">
        <f>IFERROR(VLOOKUP($A32,'WRL History'!CK$2:CL$50,2,FALSE),"")</f>
        <v/>
      </c>
      <c r="AU32" s="1" t="str">
        <f>IFERROR(VLOOKUP($A32,'WRL History'!CM$2:CN$50,2,FALSE),"")</f>
        <v/>
      </c>
      <c r="AV32" s="1" t="str">
        <f>IFERROR(VLOOKUP($A32,'WRL History'!CO$2:CP$50,2,FALSE),"")</f>
        <v/>
      </c>
      <c r="AW32" s="1" t="str">
        <f>IFERROR(VLOOKUP($A32,'WRL History'!CQ$2:CR$50,2,FALSE),"")</f>
        <v/>
      </c>
      <c r="AX32" s="1" t="str">
        <f>IFERROR(VLOOKUP($A32,'WRL History'!CS$2:CT$50,2,FALSE),"")</f>
        <v/>
      </c>
      <c r="AY32" s="1" t="str">
        <f>IFERROR(VLOOKUP($A32,'WRL History'!CU$2:CV$50,2,FALSE),"")</f>
        <v/>
      </c>
      <c r="AZ32" s="1" t="str">
        <f>IFERROR(VLOOKUP($A32,'WRL History'!CW$2:CX$50,2,FALSE),"")</f>
        <v/>
      </c>
      <c r="BA32" s="1" t="str">
        <f>IFERROR(VLOOKUP($A32,'WRL History'!CY$2:CZ$50,2,FALSE),"")</f>
        <v/>
      </c>
      <c r="BB32" s="1" t="str">
        <f>IFERROR(VLOOKUP($A32,'WRL History'!DA$2:DB$50,2,FALSE),"")</f>
        <v/>
      </c>
      <c r="BC32" s="1" t="str">
        <f>IFERROR(VLOOKUP($A32,'WRL History'!DC$2:DD$50,2,FALSE),"")</f>
        <v/>
      </c>
      <c r="BD32" s="1" t="str">
        <f>IFERROR(VLOOKUP($A32,'WRL History'!DE$2:DF$50,2,FALSE),"")</f>
        <v/>
      </c>
      <c r="BE32" s="1" t="str">
        <f>IFERROR(VLOOKUP($A32,'WRL History'!DG$2:DH$50,2,FALSE),"")</f>
        <v/>
      </c>
      <c r="BF32" s="1" t="str">
        <f>IFERROR(VLOOKUP($A32,'WRL History'!DI$2:DJ$50,2,FALSE),"")</f>
        <v/>
      </c>
      <c r="BG32" s="1" t="str">
        <f>IFERROR(VLOOKUP($A32,'WRL History'!DK$2:DL$50,2,FALSE),"")</f>
        <v/>
      </c>
      <c r="BH32" s="1" t="str">
        <f>IFERROR(VLOOKUP($A32,'WRL History'!DM$2:DN$50,2,FALSE),"")</f>
        <v/>
      </c>
      <c r="BI32" s="1" t="str">
        <f>IFERROR(VLOOKUP($A32,'WRL History'!DO$2:DP$50,2,FALSE),"")</f>
        <v/>
      </c>
      <c r="BJ32" s="1" t="str">
        <f>IFERROR(VLOOKUP($A32,'WRL History'!DQ$2:DR$50,2,FALSE),"")</f>
        <v/>
      </c>
      <c r="BK32" s="1" t="str">
        <f>IFERROR(VLOOKUP($A32,'WRL History'!DS$2:DT$50,2,FALSE),"")</f>
        <v/>
      </c>
      <c r="BL32" s="1" t="str">
        <f>IFERROR(VLOOKUP($A32,'WRL History'!DU$2:DV$50,2,FALSE),"")</f>
        <v/>
      </c>
      <c r="BM32" s="1" t="str">
        <f>IFERROR(VLOOKUP($A32,'WRL History'!DW$2:DX$50,2,FALSE),"")</f>
        <v/>
      </c>
      <c r="BN32" s="1" t="str">
        <f>IFERROR(VLOOKUP($A32,'WRL History'!DY$2:DZ$50,2,FALSE),"")</f>
        <v/>
      </c>
      <c r="BO32" s="1" t="str">
        <f>IFERROR(VLOOKUP($A32,'WRL History'!EA$2:EB$50,2,FALSE),"")</f>
        <v/>
      </c>
      <c r="BP32" s="1" t="str">
        <f>IFERROR(VLOOKUP($A32,'WRL History'!EC$2:ED$50,2,FALSE),"")</f>
        <v/>
      </c>
      <c r="BQ32" s="1" t="str">
        <f>IFERROR(VLOOKUP($A32,'WRL History'!EE$2:EF$50,2,FALSE),"")</f>
        <v/>
      </c>
      <c r="BR32" s="1" t="str">
        <f>IFERROR(VLOOKUP($A32,'WRL History'!EG$2:EH$50,2,FALSE),"")</f>
        <v/>
      </c>
      <c r="BS32" s="1" t="str">
        <f>IFERROR(VLOOKUP($A32,'WRL History'!EI$2:EJ$50,2,FALSE),"")</f>
        <v/>
      </c>
      <c r="BT32" s="1" t="str">
        <f>IFERROR(VLOOKUP($A32,'WRL History'!EK$2:EL$50,2,FALSE),"")</f>
        <v/>
      </c>
      <c r="BU32" s="1" t="str">
        <f>IFERROR(VLOOKUP($A32,'WRL History'!EM$2:EN$50,2,FALSE),"")</f>
        <v/>
      </c>
      <c r="BV32" s="1" t="str">
        <f>IFERROR(VLOOKUP($A32,'WRL History'!EO$2:EP$50,2,FALSE),"")</f>
        <v/>
      </c>
      <c r="BW32" s="1" t="str">
        <f>IFERROR(VLOOKUP($A32,'WRL History'!EQ$2:ER$50,2,FALSE),"")</f>
        <v/>
      </c>
      <c r="BX32" s="1" t="str">
        <f>IFERROR(VLOOKUP($A32,'WRL History'!ES$2:ET$50,2,FALSE),"")</f>
        <v/>
      </c>
      <c r="BY32" s="1" t="str">
        <f>IFERROR(VLOOKUP($A32,'WRL History'!EU$2:EV$50,2,FALSE),"")</f>
        <v/>
      </c>
      <c r="BZ32" s="1" t="str">
        <f>IFERROR(VLOOKUP($A32,'WRL History'!EW$2:EX$50,2,FALSE),"")</f>
        <v/>
      </c>
      <c r="CA32" s="1" t="str">
        <f>IFERROR(VLOOKUP($A32,'WRL History'!EY$2:EZ$50,2,FALSE),"")</f>
        <v/>
      </c>
      <c r="CB32" s="1" t="str">
        <f>IFERROR(VLOOKUP($A32,'WRL History'!FA$2:FB$50,2,FALSE),"")</f>
        <v/>
      </c>
      <c r="CC32" s="1" t="str">
        <f>IFERROR(VLOOKUP($A32,'WRL History'!FC$2:FD$50,2,FALSE),"")</f>
        <v/>
      </c>
      <c r="CD32" s="1" t="str">
        <f>IFERROR(VLOOKUP($A32,'WRL History'!FE$2:FF$50,2,FALSE),"")</f>
        <v/>
      </c>
      <c r="CE32" s="1" t="str">
        <f>IFERROR(VLOOKUP($A32,'WRL History'!FG$2:FH$50,2,FALSE),"")</f>
        <v/>
      </c>
      <c r="CF32" s="1" t="str">
        <f>IFERROR(VLOOKUP($A32,'WRL History'!FI$2:FJ$50,2,FALSE),"")</f>
        <v/>
      </c>
      <c r="CG32" s="1" t="str">
        <f>IFERROR(VLOOKUP($A32,'WRL History'!FK$2:FL$50,2,FALSE),"")</f>
        <v/>
      </c>
      <c r="CH32" s="1" t="str">
        <f>IFERROR(VLOOKUP($A32,'WRL History'!FM$2:FN$50,2,FALSE),"")</f>
        <v/>
      </c>
      <c r="CI32" s="1" t="str">
        <f>IFERROR(VLOOKUP($A32,'WRL History'!FO$2:FP$50,2,FALSE),"")</f>
        <v/>
      </c>
      <c r="CJ32" s="1" t="str">
        <f>IFERROR(VLOOKUP($A32,'WRL History'!FQ$2:FR$50,2,FALSE),"")</f>
        <v/>
      </c>
      <c r="CK32" s="1" t="str">
        <f>IFERROR(VLOOKUP($A32,'WRL History'!FS$2:FT$50,2,FALSE),"")</f>
        <v/>
      </c>
      <c r="CL32" s="1" t="str">
        <f>IFERROR(VLOOKUP($A32,'WRL History'!FU$2:FV$50,2,FALSE),"")</f>
        <v/>
      </c>
      <c r="CM32" s="1" t="str">
        <f>IFERROR(VLOOKUP($A32,'WRL History'!FW$2:FX$50,2,FALSE),"")</f>
        <v/>
      </c>
      <c r="CN32" s="1" t="str">
        <f>IFERROR(VLOOKUP($A32,'WRL History'!FY$2:FZ$50,2,FALSE),"")</f>
        <v/>
      </c>
      <c r="CO32" s="1" t="str">
        <f>IFERROR(VLOOKUP($A32,'WRL History'!GA$2:GB$50,2,FALSE),"")</f>
        <v/>
      </c>
      <c r="CP32" s="1" t="str">
        <f>IFERROR(VLOOKUP($A32,'WRL History'!GC$2:GD$50,2,FALSE),"")</f>
        <v/>
      </c>
      <c r="CQ32" s="1" t="str">
        <f>IFERROR(VLOOKUP($A32,'WRL History'!GE$2:GF$50,2,FALSE),"")</f>
        <v/>
      </c>
      <c r="CR32" s="1" t="str">
        <f>IFERROR(VLOOKUP($A32,'WRL History'!GG$2:GH$50,2,FALSE),"")</f>
        <v/>
      </c>
      <c r="CS32" s="1" t="str">
        <f>IFERROR(VLOOKUP($A32,'WRL History'!GI$2:GJ$50,2,FALSE),"")</f>
        <v/>
      </c>
      <c r="CT32" s="1" t="str">
        <f>IFERROR(VLOOKUP($A32,'WRL History'!GK$2:GL$50,2,FALSE),"")</f>
        <v/>
      </c>
      <c r="CU32" s="1" t="str">
        <f>IFERROR(VLOOKUP($A32,'WRL History'!GM$2:GN$50,2,FALSE),"")</f>
        <v/>
      </c>
      <c r="CV32" s="1" t="str">
        <f>IFERROR(VLOOKUP($A32,'WRL History'!GO$2:GP$50,2,FALSE),"")</f>
        <v/>
      </c>
      <c r="CW32" s="1" t="str">
        <f>IFERROR(VLOOKUP($A32,'WRL History'!GQ$2:GR$50,2,FALSE),"")</f>
        <v/>
      </c>
      <c r="CX32" s="1" t="str">
        <f>IFERROR(VLOOKUP($A32,'WRL History'!GS$2:GT$50,2,FALSE),"")</f>
        <v/>
      </c>
      <c r="CY32" s="1" t="str">
        <f>IFERROR(VLOOKUP($A32,'WRL History'!GU$2:GV$50,2,FALSE),"")</f>
        <v/>
      </c>
      <c r="CZ32" s="1" t="str">
        <f>IFERROR(VLOOKUP($A32,'WRL History'!GW$2:GX$50,2,FALSE),"")</f>
        <v/>
      </c>
    </row>
    <row r="33" spans="1:104" x14ac:dyDescent="0.25">
      <c r="A33" s="5" t="s">
        <v>97</v>
      </c>
      <c r="B33" s="1" t="str">
        <f>IFERROR(VLOOKUP($A33,'WRL History'!A$2:B$50,2,FALSE),"")</f>
        <v/>
      </c>
      <c r="C33" s="1" t="str">
        <f>IFERROR(VLOOKUP($A33,'WRL History'!C$2:D$50,2,FALSE),"")</f>
        <v/>
      </c>
      <c r="D33" s="1" t="str">
        <f>IFERROR(VLOOKUP($A33,'WRL History'!E$2:F$50,2,FALSE),"")</f>
        <v/>
      </c>
      <c r="E33" s="1" t="str">
        <f>IFERROR(VLOOKUP($A33,'WRL History'!G$2:H$50,2,FALSE),"")</f>
        <v/>
      </c>
      <c r="F33" s="1" t="str">
        <f>IFERROR(VLOOKUP($A33,'WRL History'!I$2:J$50,2,FALSE),"")</f>
        <v/>
      </c>
      <c r="G33" s="1" t="str">
        <f>IFERROR(VLOOKUP($A33,'WRL History'!K$2:L$50,2,FALSE),"")</f>
        <v/>
      </c>
      <c r="H33" s="1" t="str">
        <f>IFERROR(VLOOKUP($A33,'WRL History'!M$2:N$50,2,FALSE),"")</f>
        <v/>
      </c>
      <c r="I33" s="1" t="str">
        <f>IFERROR(VLOOKUP($A33,'WRL History'!O$2:P$50,2,FALSE),"")</f>
        <v/>
      </c>
      <c r="J33" s="1" t="str">
        <f>IFERROR(VLOOKUP($A33,'WRL History'!Q$2:R$50,2,FALSE),"")</f>
        <v/>
      </c>
      <c r="K33" s="1" t="str">
        <f>IFERROR(VLOOKUP($A33,'WRL History'!S$2:T$50,2,FALSE),"")</f>
        <v/>
      </c>
      <c r="L33" s="1" t="str">
        <f>IFERROR(VLOOKUP($A33,'WRL History'!U$2:V$50,2,FALSE),"")</f>
        <v/>
      </c>
      <c r="M33" s="1" t="str">
        <f>IFERROR(VLOOKUP($A33,'WRL History'!W$2:X$50,2,FALSE),"")</f>
        <v/>
      </c>
      <c r="N33" s="1" t="str">
        <f>IFERROR(VLOOKUP($A33,'WRL History'!Y$2:Z$50,2,FALSE),"")</f>
        <v/>
      </c>
      <c r="O33" s="1" t="str">
        <f>IFERROR(VLOOKUP($A33,'WRL History'!AA$2:AB$50,2,FALSE),"")</f>
        <v/>
      </c>
      <c r="P33" s="1" t="str">
        <f>IFERROR(VLOOKUP($A33,'WRL History'!AC$2:AD$50,2,FALSE),"")</f>
        <v/>
      </c>
      <c r="Q33" s="1" t="str">
        <f>IFERROR(VLOOKUP($A33,'WRL History'!AE$2:AF$50,2,FALSE),"")</f>
        <v/>
      </c>
      <c r="R33" s="1" t="str">
        <f>IFERROR(VLOOKUP($A33,'WRL History'!AG$2:AH$50,2,FALSE),"")</f>
        <v/>
      </c>
      <c r="S33" s="1" t="str">
        <f>IFERROR(VLOOKUP($A33,'WRL History'!AI$2:AJ$50,2,FALSE),"")</f>
        <v/>
      </c>
      <c r="T33" s="1" t="str">
        <f>IFERROR(VLOOKUP($A33,'WRL History'!AK$2:AL$50,2,FALSE),"")</f>
        <v/>
      </c>
      <c r="U33" s="1" t="str">
        <f>IFERROR(VLOOKUP($A33,'WRL History'!AM$2:AN$50,2,FALSE),"")</f>
        <v/>
      </c>
      <c r="V33" s="1" t="str">
        <f>IFERROR(VLOOKUP($A33,'WRL History'!AO$2:AP$50,2,FALSE),"")</f>
        <v/>
      </c>
      <c r="W33" s="1" t="str">
        <f>IFERROR(VLOOKUP($A33,'WRL History'!AQ$2:AR$50,2,FALSE),"")</f>
        <v/>
      </c>
      <c r="X33" s="1" t="str">
        <f>IFERROR(VLOOKUP($A33,'WRL History'!AS$2:AT$50,2,FALSE),"")</f>
        <v/>
      </c>
      <c r="Y33" s="1" t="str">
        <f>IFERROR(VLOOKUP($A33,'WRL History'!AU$2:AV$50,2,FALSE),"")</f>
        <v/>
      </c>
      <c r="Z33" s="1" t="str">
        <f>IFERROR(VLOOKUP($A33,'WRL History'!AW$2:AX$50,2,FALSE),"")</f>
        <v/>
      </c>
      <c r="AA33" s="1" t="str">
        <f>IFERROR(VLOOKUP($A33,'WRL History'!AY$2:AZ$50,2,FALSE),"")</f>
        <v/>
      </c>
      <c r="AB33" s="1" t="str">
        <f>IFERROR(VLOOKUP($A33,'WRL History'!BA$2:BB$50,2,FALSE),"")</f>
        <v/>
      </c>
      <c r="AC33" s="1" t="str">
        <f>IFERROR(VLOOKUP($A33,'WRL History'!BC$2:BD$50,2,FALSE),"")</f>
        <v/>
      </c>
      <c r="AD33" s="1" t="str">
        <f>IFERROR(VLOOKUP($A33,'WRL History'!BE$2:BF$50,2,FALSE),"")</f>
        <v/>
      </c>
      <c r="AE33" s="1" t="str">
        <f>IFERROR(VLOOKUP($A33,'WRL History'!BG$2:BH$50,2,FALSE),"")</f>
        <v/>
      </c>
      <c r="AF33" s="1" t="str">
        <f>IFERROR(VLOOKUP($A33,'WRL History'!BI$2:BJ$50,2,FALSE),"")</f>
        <v/>
      </c>
      <c r="AG33" s="1" t="str">
        <f>IFERROR(VLOOKUP($A33,'WRL History'!BK$2:BL$50,2,FALSE),"")</f>
        <v/>
      </c>
      <c r="AH33" s="1" t="str">
        <f>IFERROR(VLOOKUP($A33,'WRL History'!BM$2:BN$50,2,FALSE),"")</f>
        <v/>
      </c>
      <c r="AI33" s="1" t="str">
        <f>IFERROR(VLOOKUP($A33,'WRL History'!BO$2:BP$50,2,FALSE),"")</f>
        <v/>
      </c>
      <c r="AJ33" s="1" t="str">
        <f>IFERROR(VLOOKUP($A33,'WRL History'!BQ$2:BR$50,2,FALSE),"")</f>
        <v/>
      </c>
      <c r="AK33" s="1" t="str">
        <f>IFERROR(VLOOKUP($A33,'WRL History'!BS$2:BT$50,2,FALSE),"")</f>
        <v/>
      </c>
      <c r="AL33" s="1" t="str">
        <f>IFERROR(VLOOKUP($A33,'WRL History'!BU$2:BV$50,2,FALSE),"")</f>
        <v/>
      </c>
      <c r="AM33" s="1" t="str">
        <f>IFERROR(VLOOKUP($A33,'WRL History'!BW$2:BX$50,2,FALSE),"")</f>
        <v/>
      </c>
      <c r="AN33" s="1" t="str">
        <f>IFERROR(VLOOKUP($A33,'WRL History'!BY$2:BZ$50,2,FALSE),"")</f>
        <v/>
      </c>
      <c r="AO33" s="1" t="str">
        <f>IFERROR(VLOOKUP($A33,'WRL History'!CA$2:CB$50,2,FALSE),"")</f>
        <v/>
      </c>
      <c r="AP33" s="1" t="str">
        <f>IFERROR(VLOOKUP($A33,'WRL History'!CC$2:CD$50,2,FALSE),"")</f>
        <v/>
      </c>
      <c r="AQ33" s="1" t="str">
        <f>IFERROR(VLOOKUP($A33,'WRL History'!CE$2:CF$50,2,FALSE),"")</f>
        <v/>
      </c>
      <c r="AR33" s="1" t="str">
        <f>IFERROR(VLOOKUP($A33,'WRL History'!CG$2:CH$50,2,FALSE),"")</f>
        <v/>
      </c>
      <c r="AS33" s="1" t="str">
        <f>IFERROR(VLOOKUP($A33,'WRL History'!CI$2:CJ$50,2,FALSE),"")</f>
        <v/>
      </c>
      <c r="AT33" s="1" t="str">
        <f>IFERROR(VLOOKUP($A33,'WRL History'!CK$2:CL$50,2,FALSE),"")</f>
        <v/>
      </c>
      <c r="AU33" s="1" t="str">
        <f>IFERROR(VLOOKUP($A33,'WRL History'!CM$2:CN$50,2,FALSE),"")</f>
        <v/>
      </c>
      <c r="AV33" s="1" t="str">
        <f>IFERROR(VLOOKUP($A33,'WRL History'!CO$2:CP$50,2,FALSE),"")</f>
        <v/>
      </c>
      <c r="AW33" s="1" t="str">
        <f>IFERROR(VLOOKUP($A33,'WRL History'!CQ$2:CR$50,2,FALSE),"")</f>
        <v/>
      </c>
      <c r="AX33" s="1" t="str">
        <f>IFERROR(VLOOKUP($A33,'WRL History'!CS$2:CT$50,2,FALSE),"")</f>
        <v/>
      </c>
      <c r="AY33" s="1" t="str">
        <f>IFERROR(VLOOKUP($A33,'WRL History'!CU$2:CV$50,2,FALSE),"")</f>
        <v/>
      </c>
      <c r="AZ33" s="1" t="str">
        <f>IFERROR(VLOOKUP($A33,'WRL History'!CW$2:CX$50,2,FALSE),"")</f>
        <v/>
      </c>
      <c r="BA33" s="1" t="str">
        <f>IFERROR(VLOOKUP($A33,'WRL History'!CY$2:CZ$50,2,FALSE),"")</f>
        <v/>
      </c>
      <c r="BB33" s="1" t="str">
        <f>IFERROR(VLOOKUP($A33,'WRL History'!DA$2:DB$50,2,FALSE),"")</f>
        <v/>
      </c>
      <c r="BC33" s="1" t="str">
        <f>IFERROR(VLOOKUP($A33,'WRL History'!DC$2:DD$50,2,FALSE),"")</f>
        <v/>
      </c>
      <c r="BD33" s="1" t="str">
        <f>IFERROR(VLOOKUP($A33,'WRL History'!DE$2:DF$50,2,FALSE),"")</f>
        <v/>
      </c>
      <c r="BE33" s="1" t="str">
        <f>IFERROR(VLOOKUP($A33,'WRL History'!DG$2:DH$50,2,FALSE),"")</f>
        <v/>
      </c>
      <c r="BF33" s="1" t="str">
        <f>IFERROR(VLOOKUP($A33,'WRL History'!DI$2:DJ$50,2,FALSE),"")</f>
        <v/>
      </c>
      <c r="BG33" s="1" t="str">
        <f>IFERROR(VLOOKUP($A33,'WRL History'!DK$2:DL$50,2,FALSE),"")</f>
        <v/>
      </c>
      <c r="BH33" s="1" t="str">
        <f>IFERROR(VLOOKUP($A33,'WRL History'!DM$2:DN$50,2,FALSE),"")</f>
        <v/>
      </c>
      <c r="BI33" s="1" t="str">
        <f>IFERROR(VLOOKUP($A33,'WRL History'!DO$2:DP$50,2,FALSE),"")</f>
        <v/>
      </c>
      <c r="BJ33" s="1" t="str">
        <f>IFERROR(VLOOKUP($A33,'WRL History'!DQ$2:DR$50,2,FALSE),"")</f>
        <v/>
      </c>
      <c r="BK33" s="1" t="str">
        <f>IFERROR(VLOOKUP($A33,'WRL History'!DS$2:DT$50,2,FALSE),"")</f>
        <v/>
      </c>
      <c r="BL33" s="1" t="str">
        <f>IFERROR(VLOOKUP($A33,'WRL History'!DU$2:DV$50,2,FALSE),"")</f>
        <v/>
      </c>
      <c r="BM33" s="1" t="str">
        <f>IFERROR(VLOOKUP($A33,'WRL History'!DW$2:DX$50,2,FALSE),"")</f>
        <v/>
      </c>
      <c r="BN33" s="1" t="str">
        <f>IFERROR(VLOOKUP($A33,'WRL History'!DY$2:DZ$50,2,FALSE),"")</f>
        <v/>
      </c>
      <c r="BO33" s="1" t="str">
        <f>IFERROR(VLOOKUP($A33,'WRL History'!EA$2:EB$50,2,FALSE),"")</f>
        <v/>
      </c>
      <c r="BP33" s="1" t="str">
        <f>IFERROR(VLOOKUP($A33,'WRL History'!EC$2:ED$50,2,FALSE),"")</f>
        <v/>
      </c>
      <c r="BQ33" s="1" t="str">
        <f>IFERROR(VLOOKUP($A33,'WRL History'!EE$2:EF$50,2,FALSE),"")</f>
        <v/>
      </c>
      <c r="BR33" s="1" t="str">
        <f>IFERROR(VLOOKUP($A33,'WRL History'!EG$2:EH$50,2,FALSE),"")</f>
        <v/>
      </c>
      <c r="BS33" s="1" t="str">
        <f>IFERROR(VLOOKUP($A33,'WRL History'!EI$2:EJ$50,2,FALSE),"")</f>
        <v/>
      </c>
      <c r="BT33" s="1" t="str">
        <f>IFERROR(VLOOKUP($A33,'WRL History'!EK$2:EL$50,2,FALSE),"")</f>
        <v/>
      </c>
      <c r="BU33" s="1" t="str">
        <f>IFERROR(VLOOKUP($A33,'WRL History'!EM$2:EN$50,2,FALSE),"")</f>
        <v/>
      </c>
      <c r="BV33" s="1" t="str">
        <f>IFERROR(VLOOKUP($A33,'WRL History'!EO$2:EP$50,2,FALSE),"")</f>
        <v/>
      </c>
      <c r="BW33" s="1" t="str">
        <f>IFERROR(VLOOKUP($A33,'WRL History'!EQ$2:ER$50,2,FALSE),"")</f>
        <v/>
      </c>
      <c r="BX33" s="1" t="str">
        <f>IFERROR(VLOOKUP($A33,'WRL History'!ES$2:ET$50,2,FALSE),"")</f>
        <v/>
      </c>
      <c r="BY33" s="1" t="str">
        <f>IFERROR(VLOOKUP($A33,'WRL History'!EU$2:EV$50,2,FALSE),"")</f>
        <v/>
      </c>
      <c r="BZ33" s="1" t="str">
        <f>IFERROR(VLOOKUP($A33,'WRL History'!EW$2:EX$50,2,FALSE),"")</f>
        <v/>
      </c>
      <c r="CA33" s="1" t="str">
        <f>IFERROR(VLOOKUP($A33,'WRL History'!EY$2:EZ$50,2,FALSE),"")</f>
        <v/>
      </c>
      <c r="CB33" s="1" t="str">
        <f>IFERROR(VLOOKUP($A33,'WRL History'!FA$2:FB$50,2,FALSE),"")</f>
        <v/>
      </c>
      <c r="CC33" s="1" t="str">
        <f>IFERROR(VLOOKUP($A33,'WRL History'!FC$2:FD$50,2,FALSE),"")</f>
        <v/>
      </c>
      <c r="CD33" s="1" t="str">
        <f>IFERROR(VLOOKUP($A33,'WRL History'!FE$2:FF$50,2,FALSE),"")</f>
        <v/>
      </c>
      <c r="CE33" s="1" t="str">
        <f>IFERROR(VLOOKUP($A33,'WRL History'!FG$2:FH$50,2,FALSE),"")</f>
        <v/>
      </c>
      <c r="CF33" s="1" t="str">
        <f>IFERROR(VLOOKUP($A33,'WRL History'!FI$2:FJ$50,2,FALSE),"")</f>
        <v/>
      </c>
      <c r="CG33" s="1" t="str">
        <f>IFERROR(VLOOKUP($A33,'WRL History'!FK$2:FL$50,2,FALSE),"")</f>
        <v/>
      </c>
      <c r="CH33" s="1" t="str">
        <f>IFERROR(VLOOKUP($A33,'WRL History'!FM$2:FN$50,2,FALSE),"")</f>
        <v/>
      </c>
      <c r="CI33" s="1" t="str">
        <f>IFERROR(VLOOKUP($A33,'WRL History'!FO$2:FP$50,2,FALSE),"")</f>
        <v/>
      </c>
      <c r="CJ33" s="1" t="str">
        <f>IFERROR(VLOOKUP($A33,'WRL History'!FQ$2:FR$50,2,FALSE),"")</f>
        <v/>
      </c>
      <c r="CK33" s="1" t="str">
        <f>IFERROR(VLOOKUP($A33,'WRL History'!FS$2:FT$50,2,FALSE),"")</f>
        <v/>
      </c>
      <c r="CL33" s="1" t="str">
        <f>IFERROR(VLOOKUP($A33,'WRL History'!FU$2:FV$50,2,FALSE),"")</f>
        <v/>
      </c>
      <c r="CM33" s="1" t="str">
        <f>IFERROR(VLOOKUP($A33,'WRL History'!FW$2:FX$50,2,FALSE),"")</f>
        <v/>
      </c>
      <c r="CN33" s="1" t="str">
        <f>IFERROR(VLOOKUP($A33,'WRL History'!FY$2:FZ$50,2,FALSE),"")</f>
        <v/>
      </c>
      <c r="CO33" s="1" t="str">
        <f>IFERROR(VLOOKUP($A33,'WRL History'!GA$2:GB$50,2,FALSE),"")</f>
        <v/>
      </c>
      <c r="CP33" s="1" t="str">
        <f>IFERROR(VLOOKUP($A33,'WRL History'!GC$2:GD$50,2,FALSE),"")</f>
        <v/>
      </c>
      <c r="CQ33" s="1" t="str">
        <f>IFERROR(VLOOKUP($A33,'WRL History'!GE$2:GF$50,2,FALSE),"")</f>
        <v/>
      </c>
      <c r="CR33" s="1" t="str">
        <f>IFERROR(VLOOKUP($A33,'WRL History'!GG$2:GH$50,2,FALSE),"")</f>
        <v/>
      </c>
      <c r="CS33" s="1" t="str">
        <f>IFERROR(VLOOKUP($A33,'WRL History'!GI$2:GJ$50,2,FALSE),"")</f>
        <v/>
      </c>
      <c r="CT33" s="1" t="str">
        <f>IFERROR(VLOOKUP($A33,'WRL History'!GK$2:GL$50,2,FALSE),"")</f>
        <v/>
      </c>
      <c r="CU33" s="1" t="str">
        <f>IFERROR(VLOOKUP($A33,'WRL History'!GM$2:GN$50,2,FALSE),"")</f>
        <v/>
      </c>
      <c r="CV33" s="1" t="str">
        <f>IFERROR(VLOOKUP($A33,'WRL History'!GO$2:GP$50,2,FALSE),"")</f>
        <v/>
      </c>
      <c r="CW33" s="1" t="str">
        <f>IFERROR(VLOOKUP($A33,'WRL History'!GQ$2:GR$50,2,FALSE),"")</f>
        <v/>
      </c>
      <c r="CX33" s="1" t="str">
        <f>IFERROR(VLOOKUP($A33,'WRL History'!GS$2:GT$50,2,FALSE),"")</f>
        <v/>
      </c>
      <c r="CY33" s="1" t="str">
        <f>IFERROR(VLOOKUP($A33,'WRL History'!GU$2:GV$50,2,FALSE),"")</f>
        <v/>
      </c>
      <c r="CZ33" s="1" t="str">
        <f>IFERROR(VLOOKUP($A33,'WRL History'!GW$2:GX$50,2,FALSE),"")</f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18BD-2E5F-454A-AE37-D78D719E245F}">
  <dimension ref="A1:K37"/>
  <sheetViews>
    <sheetView workbookViewId="0">
      <pane ySplit="12" topLeftCell="A13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28</v>
      </c>
      <c r="D2" t="s">
        <v>2</v>
      </c>
      <c r="I2" t="s">
        <v>122</v>
      </c>
      <c r="J2" t="s">
        <v>20</v>
      </c>
      <c r="K2">
        <v>2008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39.549999999999997</v>
      </c>
      <c r="D5" t="s">
        <v>19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32.299999999999997</v>
      </c>
    </row>
    <row r="6" spans="1:11" x14ac:dyDescent="0.25">
      <c r="B6" t="s">
        <v>21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17.5</v>
      </c>
      <c r="D6" t="s">
        <v>16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26.099999999999998</v>
      </c>
    </row>
    <row r="7" spans="1:11" x14ac:dyDescent="0.25">
      <c r="B7" t="s">
        <v>26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16.600000000000001</v>
      </c>
      <c r="D7" t="s">
        <v>20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21.1</v>
      </c>
    </row>
    <row r="8" spans="1:11" x14ac:dyDescent="0.25">
      <c r="B8" t="s">
        <v>17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4</v>
      </c>
      <c r="D8" t="s">
        <v>15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13.9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4.5</v>
      </c>
      <c r="D13" t="str">
        <f>B6</f>
        <v>Finland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5</v>
      </c>
      <c r="G13">
        <v>2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3.6</v>
      </c>
      <c r="D14" t="str">
        <f>B7</f>
        <v>Czech Republic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19</v>
      </c>
      <c r="G14">
        <v>2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0.8999999999999998</v>
      </c>
      <c r="D15" t="str">
        <f>B8</f>
        <v>Switzerland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22</v>
      </c>
      <c r="G15">
        <v>1</v>
      </c>
    </row>
    <row r="16" spans="1:11" x14ac:dyDescent="0.25">
      <c r="A16" t="s">
        <v>4</v>
      </c>
      <c r="B16" t="str">
        <f>B6</f>
        <v>Finland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8.1</v>
      </c>
      <c r="D16" t="str">
        <f>B7</f>
        <v>Czech Republic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0</v>
      </c>
      <c r="F16">
        <v>8</v>
      </c>
      <c r="G16">
        <v>1</v>
      </c>
    </row>
    <row r="17" spans="1:7" x14ac:dyDescent="0.25">
      <c r="A17" t="s">
        <v>4</v>
      </c>
      <c r="B17" t="str">
        <f>B6</f>
        <v>Finland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5.3999999999999995</v>
      </c>
      <c r="D17" t="str">
        <f>B8</f>
        <v>Switzerland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0</v>
      </c>
      <c r="F17">
        <v>12</v>
      </c>
      <c r="G17">
        <v>1</v>
      </c>
    </row>
    <row r="18" spans="1:7" x14ac:dyDescent="0.25">
      <c r="A18" t="s">
        <v>4</v>
      </c>
      <c r="B18" t="str">
        <f>B7</f>
        <v>Czech Republic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6.3</v>
      </c>
      <c r="D18" t="str">
        <f>B8</f>
        <v>Switzerland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5</v>
      </c>
      <c r="G18">
        <v>0</v>
      </c>
    </row>
    <row r="20" spans="1:7" x14ac:dyDescent="0.25">
      <c r="A20" t="s">
        <v>4</v>
      </c>
      <c r="B20" t="str">
        <f>D5</f>
        <v>Germany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8.1</v>
      </c>
      <c r="D20" t="str">
        <f>D6</f>
        <v>Italy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5</v>
      </c>
      <c r="G20">
        <v>1</v>
      </c>
    </row>
    <row r="21" spans="1:7" x14ac:dyDescent="0.25">
      <c r="A21" t="s">
        <v>4</v>
      </c>
      <c r="B21" t="str">
        <f>D5</f>
        <v>Germany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6.3</v>
      </c>
      <c r="D21" t="str">
        <f>D7</f>
        <v>Belgium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7</v>
      </c>
      <c r="G21">
        <v>2</v>
      </c>
    </row>
    <row r="22" spans="1:7" x14ac:dyDescent="0.25">
      <c r="A22" t="s">
        <v>4</v>
      </c>
      <c r="B22" t="str">
        <f>D5</f>
        <v>Germany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3.6</v>
      </c>
      <c r="D22" t="str">
        <f>D8</f>
        <v>Denmark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4</v>
      </c>
      <c r="G22">
        <v>2</v>
      </c>
    </row>
    <row r="23" spans="1:7" x14ac:dyDescent="0.25">
      <c r="A23" t="s">
        <v>4</v>
      </c>
      <c r="B23" t="str">
        <f>D6</f>
        <v>Italy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7.2</v>
      </c>
      <c r="D23" t="str">
        <f>D7</f>
        <v>Belgium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0</v>
      </c>
      <c r="F23">
        <v>7</v>
      </c>
      <c r="G23">
        <v>2</v>
      </c>
    </row>
    <row r="24" spans="1:7" x14ac:dyDescent="0.25">
      <c r="A24" t="s">
        <v>4</v>
      </c>
      <c r="B24" t="str">
        <f>D6</f>
        <v>Italy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4.5</v>
      </c>
      <c r="D24" t="str">
        <f>D8</f>
        <v>Denmark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0</v>
      </c>
      <c r="F24">
        <v>7</v>
      </c>
      <c r="G24">
        <v>4</v>
      </c>
    </row>
    <row r="25" spans="1:7" x14ac:dyDescent="0.25">
      <c r="A25" t="s">
        <v>4</v>
      </c>
      <c r="B25" t="str">
        <f>D7</f>
        <v>Belgium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6.3</v>
      </c>
      <c r="D25" t="str">
        <f>D8</f>
        <v>Denmark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  <c r="F25">
        <v>15</v>
      </c>
      <c r="G25">
        <v>4</v>
      </c>
    </row>
    <row r="27" spans="1:7" x14ac:dyDescent="0.25">
      <c r="A27" s="7" t="s">
        <v>5</v>
      </c>
      <c r="B27" t="s">
        <v>26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0</v>
      </c>
      <c r="D27" t="s">
        <v>15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9.9</v>
      </c>
      <c r="F27">
        <v>2</v>
      </c>
      <c r="G27">
        <v>4</v>
      </c>
    </row>
    <row r="28" spans="1:7" x14ac:dyDescent="0.25">
      <c r="A28" s="7" t="s">
        <v>5</v>
      </c>
      <c r="B28" t="s">
        <v>20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4.5</v>
      </c>
      <c r="D28" t="s">
        <v>17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13</v>
      </c>
      <c r="G28">
        <v>1</v>
      </c>
    </row>
    <row r="30" spans="1:7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8.4</v>
      </c>
      <c r="D30" t="s">
        <v>16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9</v>
      </c>
      <c r="G30">
        <v>5</v>
      </c>
    </row>
    <row r="31" spans="1:7" x14ac:dyDescent="0.25">
      <c r="A31" t="s">
        <v>6</v>
      </c>
      <c r="B31" t="s">
        <v>19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6.3</v>
      </c>
      <c r="D31" t="s">
        <v>21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  <c r="F31">
        <v>8</v>
      </c>
      <c r="G31">
        <v>5</v>
      </c>
    </row>
    <row r="33" spans="1:7" x14ac:dyDescent="0.25">
      <c r="A33" s="7" t="s">
        <v>13</v>
      </c>
      <c r="B33" t="str">
        <f>IF(F27&lt;G27,B27,IF(G27&lt;F27,D27,"Awaiting results"))</f>
        <v>Czech Republic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6.3</v>
      </c>
      <c r="D33" t="str">
        <f>IF(F28&lt;G28,B28,IF(G28&lt;F28,D28,"Awaiting results"))</f>
        <v>Switzerland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  <c r="F33">
        <v>6</v>
      </c>
      <c r="G33">
        <v>2</v>
      </c>
    </row>
    <row r="34" spans="1:7" x14ac:dyDescent="0.25">
      <c r="A34" s="7" t="s">
        <v>27</v>
      </c>
      <c r="B34" t="str">
        <f>IF(F27&gt;G27,B27,IF(G27&gt;F27,D27,"Awaiting results"))</f>
        <v>Denmark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tr">
        <f>IF(F28&gt;G28,B28,IF(G28&gt;F28,D28,"Awaiting results"))</f>
        <v>Belgium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6.3</v>
      </c>
      <c r="F34">
        <v>3</v>
      </c>
      <c r="G34">
        <v>8</v>
      </c>
    </row>
    <row r="36" spans="1:7" x14ac:dyDescent="0.25">
      <c r="A36" t="s">
        <v>7</v>
      </c>
      <c r="B36" t="str">
        <f>IF(F30&lt;G30,B30,IF(G30&lt;F30,D30,"Awaiting results"))</f>
        <v>Italy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8.3999999999999986</v>
      </c>
      <c r="D36" t="str">
        <f>IF(F31&lt;G31,B31,IF(G31&lt;F31,D31,"Awaiting results"))</f>
        <v>Finland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0</v>
      </c>
      <c r="F36">
        <v>5</v>
      </c>
      <c r="G36">
        <v>2</v>
      </c>
    </row>
    <row r="37" spans="1:7" x14ac:dyDescent="0.25">
      <c r="A37" s="7" t="s">
        <v>8</v>
      </c>
      <c r="B37" t="str">
        <f>IF(F30&gt;G30,B30,IF(G30&gt;F30,D30,"Awaiting results"))</f>
        <v>Netherlands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12.15</v>
      </c>
      <c r="D37" t="str">
        <f>IF(F31&gt;G31,B31,IF(G31&gt;F31,D31,"Awaiting results"))</f>
        <v>Germany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0</v>
      </c>
      <c r="F37">
        <v>7</v>
      </c>
      <c r="G37">
        <v>1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0C3261BC-EF76-402B-B0FC-4795609FC3EF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7AC0134A-BB7E-4BF0-A30E-56D34252B31C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5CB258A7-83B8-4935-B7C4-0EC0CAAAF5B3}">
          <x14:formula1>
            <xm:f>'Positions array'!$A$1:$A$33</xm:f>
          </x14:formula1>
          <xm:sqref>D5:D11 B30:B31 D30:D31 B5:B11 D27:D28 B27:B28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C8CA3-FEE7-4C25-A7CA-496F189DF767}">
  <dimension ref="A1:K37"/>
  <sheetViews>
    <sheetView workbookViewId="0">
      <pane ySplit="12" topLeftCell="A13" activePane="bottomLeft" state="frozen"/>
      <selection pane="bottomLeft"/>
    </sheetView>
  </sheetViews>
  <sheetFormatPr defaultRowHeight="15" x14ac:dyDescent="0.25"/>
  <cols>
    <col min="1" max="1" width="12.28515625" customWidth="1"/>
    <col min="2" max="2" width="24.140625" customWidth="1"/>
    <col min="3" max="3" width="6" style="6" customWidth="1"/>
    <col min="4" max="4" width="24.140625" customWidth="1"/>
    <col min="5" max="5" width="6" style="6" customWidth="1"/>
    <col min="6" max="8" width="4.7109375" customWidth="1"/>
    <col min="9" max="9" width="23.42578125" bestFit="1" customWidth="1"/>
    <col min="10" max="10" width="23.5703125" customWidth="1"/>
    <col min="11" max="11" width="16.7109375" customWidth="1"/>
  </cols>
  <sheetData>
    <row r="1" spans="1:11" x14ac:dyDescent="0.25">
      <c r="A1" s="4"/>
      <c r="B1" s="4" t="s">
        <v>100</v>
      </c>
      <c r="D1" s="4" t="s">
        <v>101</v>
      </c>
      <c r="I1" s="4" t="s">
        <v>102</v>
      </c>
      <c r="J1" s="4" t="s">
        <v>113</v>
      </c>
      <c r="K1" s="4" t="s">
        <v>120</v>
      </c>
    </row>
    <row r="2" spans="1:11" x14ac:dyDescent="0.25">
      <c r="B2" t="s">
        <v>29</v>
      </c>
      <c r="D2" t="s">
        <v>3</v>
      </c>
      <c r="I2" t="s">
        <v>123</v>
      </c>
      <c r="J2" t="s">
        <v>16</v>
      </c>
      <c r="K2">
        <v>2010</v>
      </c>
    </row>
    <row r="4" spans="1:11" s="4" customFormat="1" x14ac:dyDescent="0.25">
      <c r="B4" s="4" t="s">
        <v>103</v>
      </c>
      <c r="D4" s="4" t="s">
        <v>104</v>
      </c>
    </row>
    <row r="5" spans="1:11" x14ac:dyDescent="0.25">
      <c r="B5" t="s">
        <v>18</v>
      </c>
      <c r="C5" s="6">
        <f>IFERROR((VLOOKUP($D$2,Data!$A$10:$B$13,2))+(SUMIF($B$13:$B$37,B5,$C$13:$C$37))+(SUMIF($D$13:$D$37,B5,$E$13:$E$37))+(IF(AND(OR(AND(B5=$B$36,$F$36&gt;$G$36),AND(B5=$D$36,$G$36&gt;$F$36)),$D$2="Regional Championship"),2,IF(AND(OR(AND(B5=$B$36,$F$36&gt;$G$36),AND(B5=$D$36,$G$36&gt;$F$36)),$D$2="World Championship"),3,0)))+(IF(AND(OR(AND(B5=$B$37,$F$37&gt;$G$37),AND(B5=$D$37,$G$37&gt;$F$37)),$D$2="Regional Championship"),6,IF(AND(OR(AND(B5=$B$37,$F$37&gt;$G$37),AND(B5=$D$37,$G$37&gt;$F$37)),$D$2="World Championship"),9,0)))+(IF(AND(OR(AND(B5=$B$37,$F$37&lt;$G$37),AND(B5=$D$37,$G$37&lt;$F$37)),$D$2="Regional Championship"),4,IF(AND(OR(AND(B5=$B$37,$F$37&lt;$G$37),AND(B5=$D$37,$G$37&lt;$F$37)),$D$2="World Championship"),6,0))),0)</f>
        <v>44.15</v>
      </c>
      <c r="D5" t="s">
        <v>19</v>
      </c>
      <c r="E5" s="6">
        <f>IFERROR((VLOOKUP($D$2,Data!$A$10:$B$13,2))+(SUMIF($B$13:$B$37,D5,$C$13:$C$37))+(SUMIF($D$13:$D$37,D5,$E$13:$E$37))+(IF(AND(OR(AND(D5=$B$36,$F$36&gt;$G$36),AND(D5=$D$36,$G$36&gt;$F$36)),$D$2="Regional Championship"),2,IF(AND(OR(AND(D5=$B$36,$F$36&gt;$G$36),AND(D5=$D$36,$G$36&gt;$F$36)),$D$2="World Championship"),3,0)))+(IF(AND(OR(AND(D5=$B$37,$F$37&gt;$G$37),AND(D5=$D$37,$G$37&gt;$F$37)),$D$2="Regional Championship"),6,IF(AND(OR(AND(D5=$B$37,$F$37&gt;$G$37),AND(D5=$D$37,$G$37&gt;$F$37)),$D$2="World Championship"),9,0)))+(IF(AND(OR(AND(D5=$B$37,$F$37&lt;$G$37),AND(D5=$D$37,$G$37&lt;$F$37)),$D$2="Regional Championship"),4,IF(AND(OR(AND(D5=$B$37,$F$37&lt;$G$37),AND(D5=$D$37,$G$37&lt;$F$37)),$D$2="World Championship"),6,0))),0)</f>
        <v>63.750000000000007</v>
      </c>
    </row>
    <row r="6" spans="1:11" x14ac:dyDescent="0.25">
      <c r="B6" t="s">
        <v>23</v>
      </c>
      <c r="C6" s="6">
        <f>IFERROR((VLOOKUP($D$2,Data!$A$10:$B$13,2))+(SUMIF($B$13:$B$37,B6,$C$13:$C$37))+(SUMIF($D$13:$D$37,B6,$E$13:$E$37))+(IF(AND(OR(AND(B6=$B$36,$F$36&gt;$G$36),AND(B6=$D$36,$G$36&gt;$F$36)),$D$2="Regional Championship"),2,IF(AND(OR(AND(B6=$B$36,$F$36&gt;$G$36),AND(B6=$D$36,$G$36&gt;$F$36)),$D$2="World Championship"),3,0)))+(IF(AND(OR(AND(B6=$B$37,$F$37&gt;$G$37),AND(B6=$D$37,$G$37&gt;$F$37)),$D$2="Regional Championship"),6,IF(AND(OR(AND(B6=$B$37,$F$37&gt;$G$37),AND(B6=$D$37,$G$37&gt;$F$37)),$D$2="World Championship"),9,0)))+(IF(AND(OR(AND(B6=$B$37,$F$37&lt;$G$37),AND(B6=$D$37,$G$37&lt;$F$37)),$D$2="Regional Championship"),4,IF(AND(OR(AND(B6=$B$37,$F$37&lt;$G$37),AND(B6=$D$37,$G$37&lt;$F$37)),$D$2="World Championship"),6,0))),0)</f>
        <v>8</v>
      </c>
      <c r="D6" t="s">
        <v>17</v>
      </c>
      <c r="E6" s="6">
        <f>IFERROR((VLOOKUP($D$2,Data!$A$10:$B$13,2))+(SUMIF($B$13:$B$37,D6,$C$13:$C$37))+(SUMIF($D$13:$D$37,D6,$E$13:$E$37))+(IF(AND(OR(AND(D6=$B$36,$F$36&gt;$G$36),AND(D6=$D$36,$G$36&gt;$F$36)),$D$2="Regional Championship"),2,IF(AND(OR(AND(D6=$B$36,$F$36&gt;$G$36),AND(D6=$D$36,$G$36&gt;$F$36)),$D$2="World Championship"),3,0)))+(IF(AND(OR(AND(D6=$B$37,$F$37&gt;$G$37),AND(D6=$D$37,$G$37&gt;$F$37)),$D$2="Regional Championship"),6,IF(AND(OR(AND(D6=$B$37,$F$37&gt;$G$37),AND(D6=$D$37,$G$37&gt;$F$37)),$D$2="World Championship"),9,0)))+(IF(AND(OR(AND(D6=$B$37,$F$37&lt;$G$37),AND(D6=$D$37,$G$37&lt;$F$37)),$D$2="Regional Championship"),4,IF(AND(OR(AND(D6=$B$37,$F$37&lt;$G$37),AND(D6=$D$37,$G$37&lt;$F$37)),$D$2="World Championship"),6,0))),0)</f>
        <v>18.8</v>
      </c>
    </row>
    <row r="7" spans="1:11" x14ac:dyDescent="0.25">
      <c r="B7" t="s">
        <v>21</v>
      </c>
      <c r="C7" s="6">
        <f>IFERROR((VLOOKUP($D$2,Data!$A$10:$B$13,2))+(SUMIF($B$13:$B$37,B7,$C$13:$C$37))+(SUMIF($D$13:$D$37,B7,$E$13:$E$37))+(IF(AND(OR(AND(B7=$B$36,$F$36&gt;$G$36),AND(B7=$D$36,$G$36&gt;$F$36)),$D$2="Regional Championship"),2,IF(AND(OR(AND(B7=$B$36,$F$36&gt;$G$36),AND(B7=$D$36,$G$36&gt;$F$36)),$D$2="World Championship"),3,0)))+(IF(AND(OR(AND(B7=$B$37,$F$37&gt;$G$37),AND(B7=$D$37,$G$37&gt;$F$37)),$D$2="Regional Championship"),6,IF(AND(OR(AND(B7=$B$37,$F$37&gt;$G$37),AND(B7=$D$37,$G$37&gt;$F$37)),$D$2="World Championship"),9,0)))+(IF(AND(OR(AND(B7=$B$37,$F$37&lt;$G$37),AND(B7=$D$37,$G$37&lt;$F$37)),$D$2="Regional Championship"),4,IF(AND(OR(AND(B7=$B$37,$F$37&lt;$G$37),AND(B7=$D$37,$G$37&lt;$F$37)),$D$2="World Championship"),6,0))),0)</f>
        <v>45.8</v>
      </c>
      <c r="D7" t="s">
        <v>16</v>
      </c>
      <c r="E7" s="6">
        <f>IFERROR((VLOOKUP($D$2,Data!$A$10:$B$13,2))+(SUMIF($B$13:$B$37,D7,$C$13:$C$37))+(SUMIF($D$13:$D$37,D7,$E$13:$E$37))+(IF(AND(OR(AND(D7=$B$36,$F$36&gt;$G$36),AND(D7=$D$36,$G$36&gt;$F$36)),$D$2="Regional Championship"),2,IF(AND(OR(AND(D7=$B$36,$F$36&gt;$G$36),AND(D7=$D$36,$G$36&gt;$F$36)),$D$2="World Championship"),3,0)))+(IF(AND(OR(AND(D7=$B$37,$F$37&gt;$G$37),AND(D7=$D$37,$G$37&gt;$F$37)),$D$2="Regional Championship"),6,IF(AND(OR(AND(D7=$B$37,$F$37&gt;$G$37),AND(D7=$D$37,$G$37&gt;$F$37)),$D$2="World Championship"),9,0)))+(IF(AND(OR(AND(D7=$B$37,$F$37&lt;$G$37),AND(D7=$D$37,$G$37&lt;$F$37)),$D$2="Regional Championship"),4,IF(AND(OR(AND(D7=$B$37,$F$37&lt;$G$37),AND(D7=$D$37,$G$37&lt;$F$37)),$D$2="World Championship"),6,0))),0)</f>
        <v>24.8</v>
      </c>
    </row>
    <row r="8" spans="1:11" x14ac:dyDescent="0.25">
      <c r="B8" t="s">
        <v>15</v>
      </c>
      <c r="C8" s="6">
        <f>IFERROR((VLOOKUP($D$2,Data!$A$10:$B$13,2))+(SUMIF($B$13:$B$37,B8,$C$13:$C$37))+(SUMIF($D$13:$D$37,B8,$E$13:$E$37))+(IF(AND(OR(AND(B8=$B$36,$F$36&gt;$G$36),AND(B8=$D$36,$G$36&gt;$F$36)),$D$2="Regional Championship"),2,IF(AND(OR(AND(B8=$B$36,$F$36&gt;$G$36),AND(B8=$D$36,$G$36&gt;$F$36)),$D$2="World Championship"),3,0)))+(IF(AND(OR(AND(B8=$B$37,$F$37&gt;$G$37),AND(B8=$D$37,$G$37&gt;$F$37)),$D$2="Regional Championship"),6,IF(AND(OR(AND(B8=$B$37,$F$37&gt;$G$37),AND(B8=$D$37,$G$37&gt;$F$37)),$D$2="World Championship"),9,0)))+(IF(AND(OR(AND(B8=$B$37,$F$37&lt;$G$37),AND(B8=$D$37,$G$37&lt;$F$37)),$D$2="Regional Championship"),4,IF(AND(OR(AND(B8=$B$37,$F$37&lt;$G$37),AND(B8=$D$37,$G$37&lt;$F$37)),$D$2="World Championship"),6,0))),0)</f>
        <v>28.400000000000002</v>
      </c>
      <c r="D8" t="s">
        <v>20</v>
      </c>
      <c r="E8" s="6">
        <f>IFERROR((VLOOKUP($D$2,Data!$A$10:$B$13,2))+(SUMIF($B$13:$B$37,D8,$C$13:$C$37))+(SUMIF($D$13:$D$37,D8,$E$13:$E$37))+(IF(AND(OR(AND(D8=$B$36,$F$36&gt;$G$36),AND(D8=$D$36,$G$36&gt;$F$36)),$D$2="Regional Championship"),2,IF(AND(OR(AND(D8=$B$36,$F$36&gt;$G$36),AND(D8=$D$36,$G$36&gt;$F$36)),$D$2="World Championship"),3,0)))+(IF(AND(OR(AND(D8=$B$37,$F$37&gt;$G$37),AND(D8=$D$37,$G$37&gt;$F$37)),$D$2="Regional Championship"),6,IF(AND(OR(AND(D8=$B$37,$F$37&gt;$G$37),AND(D8=$D$37,$G$37&gt;$F$37)),$D$2="World Championship"),9,0)))+(IF(AND(OR(AND(D8=$B$37,$F$37&lt;$G$37),AND(D8=$D$37,$G$37&lt;$F$37)),$D$2="Regional Championship"),4,IF(AND(OR(AND(D8=$B$37,$F$37&lt;$G$37),AND(D8=$D$37,$G$37&lt;$F$37)),$D$2="World Championship"),6,0))),0)</f>
        <v>29.599999999999998</v>
      </c>
    </row>
    <row r="12" spans="1:11" x14ac:dyDescent="0.25">
      <c r="B12" s="4" t="s">
        <v>105</v>
      </c>
      <c r="D12" s="4" t="s">
        <v>106</v>
      </c>
      <c r="F12" s="29" t="s">
        <v>107</v>
      </c>
      <c r="G12" s="29"/>
      <c r="H12" s="4" t="s">
        <v>108</v>
      </c>
    </row>
    <row r="13" spans="1:11" x14ac:dyDescent="0.25">
      <c r="A13" t="s">
        <v>4</v>
      </c>
      <c r="B13" t="str">
        <f>B5</f>
        <v>Netherlands</v>
      </c>
      <c r="C13" s="6">
        <f>IFERROR(IF(F13&gt;G13,(3-(IF($H13="",0,1)))*(INDEX(Data!$A$2:$I$6,MATCH($D$2,Data!$A$2:$A$6,0),MATCH(A13,Data!$A$2:$I$2,0)))*(IF(1+(INDEX('Positions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array'!$A$1:$AA$1,0))))/10)),IF(F13=G13,1*(INDEX(Data!$A$2:$I$6,MATCH($D$2,Data!$A$2:$A$6,0),MATCH(A13,Data!$A$2:$I$2,0)))*(IF(1+(INDEX('Positions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array'!$A$1:$AA$1,0))))/10)),IF(F13&lt;G13,(0+(IF($H13="",0,1)))*(INDEX(Data!$A$2:$I$6,MATCH($D$2,Data!$A$2:$A$6,0),MATCH(A13,Data!$A$2:$I$2,0)))*(IF(1+(INDEX('Positions array'!$A$1:$AA$33,MATCH(B13,'Positions array'!$A$1:$A$33,0),MATCH($B$2,'Positions array'!$A$1:$AA$1,0))-(INDEX('Positions array'!$A$1:$AA$33,MATCH(D13,'Positions array'!$A$1:$A$33,0),MATCH($B$2,'Positions array'!$A$1:$AA$1,0))))/10&lt;0.1,0.1,1+(INDEX('Positions array'!$A$1:$AA$33,MATCH(B13,'Positions array'!$A$1:$A$33,0),MATCH($B$2,'Positions array'!$A$1:$AA$1,0))-(INDEX('Positions array'!$A$1:$AA$33,MATCH(D13,'Positions array'!$A$1:$A$33,0),MATCH($B$2,'Positions array'!$A$1:$AA$1,0))))/10)),""))),0)</f>
        <v>2.3999999999999995</v>
      </c>
      <c r="D13" t="str">
        <f>B6</f>
        <v>Australia</v>
      </c>
      <c r="E13" s="6">
        <f>IFERROR(IF(G13&gt;F13,(3-(IF($H13="",0,1)))*(INDEX(Data!$A$2:$I$6,MATCH($D$2,Data!$A$2:$A$6,0),MATCH(A13,Data!$A$2:$I$2,0)))*(IF(1+(INDEX('Positions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array'!$A$1:$AA$1,0))))/10)),IF(G13=F13,1*(INDEX(Data!$A$2:$I$6,MATCH($D$2,Data!$A$2:$A$6,0),MATCH(A13,Data!$A$2:$I$2,0)))*(IF(1+(INDEX('Positions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array'!$A$1:$AA$1,0))))/10)),IF(G13&lt;F13,(0+(IF($H13="",0,1)))*(INDEX(Data!$A$2:$I$6,MATCH($D$2,Data!$A$2:$A$6,0),MATCH(A13,Data!$A$2:$I$2,0)))*(IF(1+(INDEX('Positions array'!$A$1:$AA$33,MATCH(D13,'Positions array'!$A$1:$A$33,0),MATCH($B$2,'Positions array'!$A$1:$AA$1,0))-(INDEX('Positions array'!$A$1:$AA$33,MATCH(B13,'Positions array'!$A$1:$A$33,0),MATCH($B$2,'Positions array'!$A$1:$AA$1,0))))/10&lt;0.1,0.1,1+(INDEX('Positions array'!$A$1:$AA$33,MATCH(D13,'Positions array'!$A$1:$A$33,0),MATCH($B$2,'Positions array'!$A$1:$AA$1,0))-(INDEX('Positions array'!$A$1:$AA$33,MATCH(B13,'Positions array'!$A$1:$A$33,0),MATCH($B$2,'Positions array'!$A$1:$AA$1,0))))/10)),""))),0)</f>
        <v>0</v>
      </c>
      <c r="F13">
        <v>16</v>
      </c>
      <c r="G13">
        <v>0</v>
      </c>
    </row>
    <row r="14" spans="1:11" x14ac:dyDescent="0.25">
      <c r="A14" t="s">
        <v>4</v>
      </c>
      <c r="B14" t="str">
        <f>B5</f>
        <v>Netherlands</v>
      </c>
      <c r="C14" s="6">
        <f>IFERROR(IF(F14&gt;G14,(3-(IF($H14="",0,1)))*(INDEX(Data!$A$2:$I$6,MATCH($D$2,Data!$A$2:$A$6,0),MATCH(A14,Data!$A$2:$I$2,0)))*(IF(1+(INDEX('Positions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array'!$A$1:$AA$1,0))))/10)),IF(F14=G14,1*(INDEX(Data!$A$2:$I$6,MATCH($D$2,Data!$A$2:$A$6,0),MATCH(A14,Data!$A$2:$I$2,0)))*(IF(1+(INDEX('Positions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array'!$A$1:$AA$1,0))))/10)),IF(F14&lt;G14,(0+(IF($H14="",0,1)))*(INDEX(Data!$A$2:$I$6,MATCH($D$2,Data!$A$2:$A$6,0),MATCH(A14,Data!$A$2:$I$2,0)))*(IF(1+(INDEX('Positions array'!$A$1:$AA$33,MATCH(B14,'Positions array'!$A$1:$A$33,0),MATCH($B$2,'Positions array'!$A$1:$AA$1,0))-(INDEX('Positions array'!$A$1:$AA$33,MATCH(D14,'Positions array'!$A$1:$A$33,0),MATCH($B$2,'Positions array'!$A$1:$AA$1,0))))/10&lt;0.1,0.1,1+(INDEX('Positions array'!$A$1:$AA$33,MATCH(B14,'Positions array'!$A$1:$A$33,0),MATCH($B$2,'Positions array'!$A$1:$AA$1,0))-(INDEX('Positions array'!$A$1:$AA$33,MATCH(D14,'Positions array'!$A$1:$A$33,0),MATCH($B$2,'Positions array'!$A$1:$AA$1,0))))/10)),""))),0)</f>
        <v>7.1999999999999993</v>
      </c>
      <c r="D14" t="str">
        <f>B7</f>
        <v>Finland</v>
      </c>
      <c r="E14" s="6">
        <f>IFERROR(IF(G14&gt;F14,(3-(IF($H14="",0,1)))*(INDEX(Data!$A$2:$I$6,MATCH($D$2,Data!$A$2:$A$6,0),MATCH(A14,Data!$A$2:$I$2,0)))*(IF(1+(INDEX('Positions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array'!$A$1:$AA$1,0))))/10)),IF(G14=F14,1*(INDEX(Data!$A$2:$I$6,MATCH($D$2,Data!$A$2:$A$6,0),MATCH(A14,Data!$A$2:$I$2,0)))*(IF(1+(INDEX('Positions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array'!$A$1:$AA$1,0))))/10)),IF(G14&lt;F14,(0+(IF($H14="",0,1)))*(INDEX(Data!$A$2:$I$6,MATCH($D$2,Data!$A$2:$A$6,0),MATCH(A14,Data!$A$2:$I$2,0)))*(IF(1+(INDEX('Positions array'!$A$1:$AA$33,MATCH(D14,'Positions array'!$A$1:$A$33,0),MATCH($B$2,'Positions array'!$A$1:$AA$1,0))-(INDEX('Positions array'!$A$1:$AA$33,MATCH(B14,'Positions array'!$A$1:$A$33,0),MATCH($B$2,'Positions array'!$A$1:$AA$1,0))))/10&lt;0.1,0.1,1+(INDEX('Positions array'!$A$1:$AA$33,MATCH(D14,'Positions array'!$A$1:$A$33,0),MATCH($B$2,'Positions array'!$A$1:$AA$1,0))-(INDEX('Positions array'!$A$1:$AA$33,MATCH(B14,'Positions array'!$A$1:$A$33,0),MATCH($B$2,'Positions array'!$A$1:$AA$1,0))))/10)),""))),0)</f>
        <v>0</v>
      </c>
      <c r="F14">
        <v>8</v>
      </c>
      <c r="G14">
        <v>3</v>
      </c>
    </row>
    <row r="15" spans="1:11" x14ac:dyDescent="0.25">
      <c r="A15" t="s">
        <v>4</v>
      </c>
      <c r="B15" t="str">
        <f>B5</f>
        <v>Netherlands</v>
      </c>
      <c r="C15" s="6">
        <f>IFERROR(IF(F15&gt;G15,(3-(IF($H15="",0,1)))*(INDEX(Data!$A$2:$I$6,MATCH($D$2,Data!$A$2:$A$6,0),MATCH(A15,Data!$A$2:$I$2,0)))*(IF(1+(INDEX('Positions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array'!$A$1:$AA$1,0))))/10)),IF(F15=G15,1*(INDEX(Data!$A$2:$I$6,MATCH($D$2,Data!$A$2:$A$6,0),MATCH(A15,Data!$A$2:$I$2,0)))*(IF(1+(INDEX('Positions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array'!$A$1:$AA$1,0))))/10)),IF(F15&lt;G15,(0+(IF($H15="",0,1)))*(INDEX(Data!$A$2:$I$6,MATCH($D$2,Data!$A$2:$A$6,0),MATCH(A15,Data!$A$2:$I$2,0)))*(IF(1+(INDEX('Positions array'!$A$1:$AA$33,MATCH(B15,'Positions array'!$A$1:$A$33,0),MATCH($B$2,'Positions array'!$A$1:$AA$1,0))-(INDEX('Positions array'!$A$1:$AA$33,MATCH(D15,'Positions array'!$A$1:$A$33,0),MATCH($B$2,'Positions array'!$A$1:$AA$1,0))))/10&lt;0.1,0.1,1+(INDEX('Positions array'!$A$1:$AA$33,MATCH(B15,'Positions array'!$A$1:$A$33,0),MATCH($B$2,'Positions array'!$A$1:$AA$1,0))-(INDEX('Positions array'!$A$1:$AA$33,MATCH(D15,'Positions array'!$A$1:$A$33,0),MATCH($B$2,'Positions array'!$A$1:$AA$1,0))))/10)),""))),0)</f>
        <v>4.8000000000000007</v>
      </c>
      <c r="D15" t="str">
        <f>B8</f>
        <v>Denmark</v>
      </c>
      <c r="E15" s="6">
        <f>IFERROR(IF(G15&gt;F15,(3-(IF($H15="",0,1)))*(INDEX(Data!$A$2:$I$6,MATCH($D$2,Data!$A$2:$A$6,0),MATCH(A15,Data!$A$2:$I$2,0)))*(IF(1+(INDEX('Positions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array'!$A$1:$AA$1,0))))/10)),IF(G15=F15,1*(INDEX(Data!$A$2:$I$6,MATCH($D$2,Data!$A$2:$A$6,0),MATCH(A15,Data!$A$2:$I$2,0)))*(IF(1+(INDEX('Positions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array'!$A$1:$AA$1,0))))/10)),IF(G15&lt;F15,(0+(IF($H15="",0,1)))*(INDEX(Data!$A$2:$I$6,MATCH($D$2,Data!$A$2:$A$6,0),MATCH(A15,Data!$A$2:$I$2,0)))*(IF(1+(INDEX('Positions array'!$A$1:$AA$33,MATCH(D15,'Positions array'!$A$1:$A$33,0),MATCH($B$2,'Positions array'!$A$1:$AA$1,0))-(INDEX('Positions array'!$A$1:$AA$33,MATCH(B15,'Positions array'!$A$1:$A$33,0),MATCH($B$2,'Positions array'!$A$1:$AA$1,0))))/10&lt;0.1,0.1,1+(INDEX('Positions array'!$A$1:$AA$33,MATCH(D15,'Positions array'!$A$1:$A$33,0),MATCH($B$2,'Positions array'!$A$1:$AA$1,0))-(INDEX('Positions array'!$A$1:$AA$33,MATCH(B15,'Positions array'!$A$1:$A$33,0),MATCH($B$2,'Positions array'!$A$1:$AA$1,0))))/10)),""))),0)</f>
        <v>0</v>
      </c>
      <c r="F15">
        <v>16</v>
      </c>
      <c r="G15">
        <v>4</v>
      </c>
    </row>
    <row r="16" spans="1:11" x14ac:dyDescent="0.25">
      <c r="A16" t="s">
        <v>4</v>
      </c>
      <c r="B16" t="str">
        <f>B6</f>
        <v>Australia</v>
      </c>
      <c r="C16" s="6">
        <f>IFERROR(IF(F16&gt;G16,(3-(IF($H16="",0,1)))*(INDEX(Data!$A$2:$I$6,MATCH($D$2,Data!$A$2:$A$6,0),MATCH(A16,Data!$A$2:$I$2,0)))*(IF(1+(INDEX('Positions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array'!$A$1:$AA$1,0))))/10)),IF(F16=G16,1*(INDEX(Data!$A$2:$I$6,MATCH($D$2,Data!$A$2:$A$6,0),MATCH(A16,Data!$A$2:$I$2,0)))*(IF(1+(INDEX('Positions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array'!$A$1:$AA$1,0))))/10)),IF(F16&lt;G16,(0+(IF($H16="",0,1)))*(INDEX(Data!$A$2:$I$6,MATCH($D$2,Data!$A$2:$A$6,0),MATCH(A16,Data!$A$2:$I$2,0)))*(IF(1+(INDEX('Positions array'!$A$1:$AA$33,MATCH(B16,'Positions array'!$A$1:$A$33,0),MATCH($B$2,'Positions array'!$A$1:$AA$1,0))-(INDEX('Positions array'!$A$1:$AA$33,MATCH(D16,'Positions array'!$A$1:$A$33,0),MATCH($B$2,'Positions array'!$A$1:$AA$1,0))))/10&lt;0.1,0.1,1+(INDEX('Positions array'!$A$1:$AA$33,MATCH(B16,'Positions array'!$A$1:$A$33,0),MATCH($B$2,'Positions array'!$A$1:$AA$1,0))-(INDEX('Positions array'!$A$1:$AA$33,MATCH(D16,'Positions array'!$A$1:$A$33,0),MATCH($B$2,'Positions array'!$A$1:$AA$1,0))))/10)),""))),0)</f>
        <v>0</v>
      </c>
      <c r="D16" t="str">
        <f>B7</f>
        <v>Finland</v>
      </c>
      <c r="E16" s="6">
        <f>IFERROR(IF(G16&gt;F16,(3-(IF($H16="",0,1)))*(INDEX(Data!$A$2:$I$6,MATCH($D$2,Data!$A$2:$A$6,0),MATCH(A16,Data!$A$2:$I$2,0)))*(IF(1+(INDEX('Positions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array'!$A$1:$AA$1,0))))/10)),IF(G16=F16,1*(INDEX(Data!$A$2:$I$6,MATCH($D$2,Data!$A$2:$A$6,0),MATCH(A16,Data!$A$2:$I$2,0)))*(IF(1+(INDEX('Positions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array'!$A$1:$AA$1,0))))/10)),IF(G16&lt;F16,(0+(IF($H16="",0,1)))*(INDEX(Data!$A$2:$I$6,MATCH($D$2,Data!$A$2:$A$6,0),MATCH(A16,Data!$A$2:$I$2,0)))*(IF(1+(INDEX('Positions array'!$A$1:$AA$33,MATCH(D16,'Positions array'!$A$1:$A$33,0),MATCH($B$2,'Positions array'!$A$1:$AA$1,0))-(INDEX('Positions array'!$A$1:$AA$33,MATCH(B16,'Positions array'!$A$1:$A$33,0),MATCH($B$2,'Positions array'!$A$1:$AA$1,0))))/10&lt;0.1,0.1,1+(INDEX('Positions array'!$A$1:$AA$33,MATCH(D16,'Positions array'!$A$1:$A$33,0),MATCH($B$2,'Positions array'!$A$1:$AA$1,0))-(INDEX('Positions array'!$A$1:$AA$33,MATCH(B16,'Positions array'!$A$1:$A$33,0),MATCH($B$2,'Positions array'!$A$1:$AA$1,0))))/10)),""))),0)</f>
        <v>7.1999999999999993</v>
      </c>
      <c r="F16">
        <v>1</v>
      </c>
      <c r="G16">
        <v>14</v>
      </c>
    </row>
    <row r="17" spans="1:7" x14ac:dyDescent="0.25">
      <c r="A17" t="s">
        <v>4</v>
      </c>
      <c r="B17" t="str">
        <f>B6</f>
        <v>Australia</v>
      </c>
      <c r="C17" s="6">
        <f>IFERROR(IF(F17&gt;G17,(3-(IF($H17="",0,1)))*(INDEX(Data!$A$2:$I$6,MATCH($D$2,Data!$A$2:$A$6,0),MATCH(A17,Data!$A$2:$I$2,0)))*(IF(1+(INDEX('Positions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array'!$A$1:$AA$1,0))))/10)),IF(F17=G17,1*(INDEX(Data!$A$2:$I$6,MATCH($D$2,Data!$A$2:$A$6,0),MATCH(A17,Data!$A$2:$I$2,0)))*(IF(1+(INDEX('Positions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array'!$A$1:$AA$1,0))))/10)),IF(F17&lt;G17,(0+(IF($H17="",0,1)))*(INDEX(Data!$A$2:$I$6,MATCH($D$2,Data!$A$2:$A$6,0),MATCH(A17,Data!$A$2:$I$2,0)))*(IF(1+(INDEX('Positions array'!$A$1:$AA$33,MATCH(B17,'Positions array'!$A$1:$A$33,0),MATCH($B$2,'Positions array'!$A$1:$AA$1,0))-(INDEX('Positions array'!$A$1:$AA$33,MATCH(D17,'Positions array'!$A$1:$A$33,0),MATCH($B$2,'Positions array'!$A$1:$AA$1,0))))/10&lt;0.1,0.1,1+(INDEX('Positions array'!$A$1:$AA$33,MATCH(B17,'Positions array'!$A$1:$A$33,0),MATCH($B$2,'Positions array'!$A$1:$AA$1,0))-(INDEX('Positions array'!$A$1:$AA$33,MATCH(D17,'Positions array'!$A$1:$A$33,0),MATCH($B$2,'Positions array'!$A$1:$AA$1,0))))/10)),""))),0)</f>
        <v>0</v>
      </c>
      <c r="D17" t="str">
        <f>B8</f>
        <v>Denmark</v>
      </c>
      <c r="E17" s="6">
        <f>IFERROR(IF(G17&gt;F17,(3-(IF($H17="",0,1)))*(INDEX(Data!$A$2:$I$6,MATCH($D$2,Data!$A$2:$A$6,0),MATCH(A17,Data!$A$2:$I$2,0)))*(IF(1+(INDEX('Positions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array'!$A$1:$AA$1,0))))/10)),IF(G17=F17,1*(INDEX(Data!$A$2:$I$6,MATCH($D$2,Data!$A$2:$A$6,0),MATCH(A17,Data!$A$2:$I$2,0)))*(IF(1+(INDEX('Positions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array'!$A$1:$AA$1,0))))/10)),IF(G17&lt;F17,(0+(IF($H17="",0,1)))*(INDEX(Data!$A$2:$I$6,MATCH($D$2,Data!$A$2:$A$6,0),MATCH(A17,Data!$A$2:$I$2,0)))*(IF(1+(INDEX('Positions array'!$A$1:$AA$33,MATCH(D17,'Positions array'!$A$1:$A$33,0),MATCH($B$2,'Positions array'!$A$1:$AA$1,0))-(INDEX('Positions array'!$A$1:$AA$33,MATCH(B17,'Positions array'!$A$1:$A$33,0),MATCH($B$2,'Positions array'!$A$1:$AA$1,0))))/10&lt;0.1,0.1,1+(INDEX('Positions array'!$A$1:$AA$33,MATCH(D17,'Positions array'!$A$1:$A$33,0),MATCH($B$2,'Positions array'!$A$1:$AA$1,0))-(INDEX('Positions array'!$A$1:$AA$33,MATCH(B17,'Positions array'!$A$1:$A$33,0),MATCH($B$2,'Positions array'!$A$1:$AA$1,0))))/10)),""))),0)</f>
        <v>9.6000000000000014</v>
      </c>
      <c r="F17">
        <v>4</v>
      </c>
      <c r="G17">
        <v>12</v>
      </c>
    </row>
    <row r="18" spans="1:7" x14ac:dyDescent="0.25">
      <c r="A18" t="s">
        <v>4</v>
      </c>
      <c r="B18" t="str">
        <f>B7</f>
        <v>Finland</v>
      </c>
      <c r="C18" s="6">
        <f>IFERROR(IF(F18&gt;G18,(3-(IF($H18="",0,1)))*(INDEX(Data!$A$2:$I$6,MATCH($D$2,Data!$A$2:$A$6,0),MATCH(A18,Data!$A$2:$I$2,0)))*(IF(1+(INDEX('Positions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array'!$A$1:$AA$1,0))))/10)),IF(F18=G18,1*(INDEX(Data!$A$2:$I$6,MATCH($D$2,Data!$A$2:$A$6,0),MATCH(A18,Data!$A$2:$I$2,0)))*(IF(1+(INDEX('Positions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array'!$A$1:$AA$1,0))))/10)),IF(F18&lt;G18,(0+(IF($H18="",0,1)))*(INDEX(Data!$A$2:$I$6,MATCH($D$2,Data!$A$2:$A$6,0),MATCH(A18,Data!$A$2:$I$2,0)))*(IF(1+(INDEX('Positions array'!$A$1:$AA$33,MATCH(B18,'Positions array'!$A$1:$A$33,0),MATCH($B$2,'Positions array'!$A$1:$AA$1,0))-(INDEX('Positions array'!$A$1:$AA$33,MATCH(D18,'Positions array'!$A$1:$A$33,0),MATCH($B$2,'Positions array'!$A$1:$AA$1,0))))/10&lt;0.1,0.1,1+(INDEX('Positions array'!$A$1:$AA$33,MATCH(B18,'Positions array'!$A$1:$A$33,0),MATCH($B$2,'Positions array'!$A$1:$AA$1,0))-(INDEX('Positions array'!$A$1:$AA$33,MATCH(D18,'Positions array'!$A$1:$A$33,0),MATCH($B$2,'Positions array'!$A$1:$AA$1,0))))/10)),""))),0)</f>
        <v>9.6000000000000014</v>
      </c>
      <c r="D18" t="str">
        <f>B8</f>
        <v>Denmark</v>
      </c>
      <c r="E18" s="6">
        <f>IFERROR(IF(G18&gt;F18,(3-(IF($H18="",0,1)))*(INDEX(Data!$A$2:$I$6,MATCH($D$2,Data!$A$2:$A$6,0),MATCH(A18,Data!$A$2:$I$2,0)))*(IF(1+(INDEX('Positions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array'!$A$1:$AA$1,0))))/10)),IF(G18=F18,1*(INDEX(Data!$A$2:$I$6,MATCH($D$2,Data!$A$2:$A$6,0),MATCH(A18,Data!$A$2:$I$2,0)))*(IF(1+(INDEX('Positions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array'!$A$1:$AA$1,0))))/10)),IF(G18&lt;F18,(0+(IF($H18="",0,1)))*(INDEX(Data!$A$2:$I$6,MATCH($D$2,Data!$A$2:$A$6,0),MATCH(A18,Data!$A$2:$I$2,0)))*(IF(1+(INDEX('Positions array'!$A$1:$AA$33,MATCH(D18,'Positions array'!$A$1:$A$33,0),MATCH($B$2,'Positions array'!$A$1:$AA$1,0))-(INDEX('Positions array'!$A$1:$AA$33,MATCH(B18,'Positions array'!$A$1:$A$33,0),MATCH($B$2,'Positions array'!$A$1:$AA$1,0))))/10&lt;0.1,0.1,1+(INDEX('Positions array'!$A$1:$AA$33,MATCH(D18,'Positions array'!$A$1:$A$33,0),MATCH($B$2,'Positions array'!$A$1:$AA$1,0))-(INDEX('Positions array'!$A$1:$AA$33,MATCH(B18,'Positions array'!$A$1:$A$33,0),MATCH($B$2,'Positions array'!$A$1:$AA$1,0))))/10)),""))),0)</f>
        <v>0</v>
      </c>
      <c r="F18">
        <v>5</v>
      </c>
      <c r="G18">
        <v>4</v>
      </c>
    </row>
    <row r="20" spans="1:7" x14ac:dyDescent="0.25">
      <c r="A20" t="s">
        <v>4</v>
      </c>
      <c r="B20" t="str">
        <f>D5</f>
        <v>Germany</v>
      </c>
      <c r="C20" s="6">
        <f>IFERROR(IF(F20&gt;G20,(3-(IF($H20="",0,1)))*(INDEX(Data!$A$2:$I$6,MATCH($D$2,Data!$A$2:$A$6,0),MATCH(A20,Data!$A$2:$I$2,0)))*(IF(1+(INDEX('Positions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array'!$A$1:$AA$1,0))))/10)),IF(F20=G20,1*(INDEX(Data!$A$2:$I$6,MATCH($D$2,Data!$A$2:$A$6,0),MATCH(A20,Data!$A$2:$I$2,0)))*(IF(1+(INDEX('Positions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array'!$A$1:$AA$1,0))))/10)),IF(F20&lt;G20,(0+(IF($H20="",0,1)))*(INDEX(Data!$A$2:$I$6,MATCH($D$2,Data!$A$2:$A$6,0),MATCH(A20,Data!$A$2:$I$2,0)))*(IF(1+(INDEX('Positions array'!$A$1:$AA$33,MATCH(B20,'Positions array'!$A$1:$A$33,0),MATCH($B$2,'Positions array'!$A$1:$AA$1,0))-(INDEX('Positions array'!$A$1:$AA$33,MATCH(D20,'Positions array'!$A$1:$A$33,0),MATCH($B$2,'Positions array'!$A$1:$AA$1,0))))/10&lt;0.1,0.1,1+(INDEX('Positions array'!$A$1:$AA$33,MATCH(B20,'Positions array'!$A$1:$A$33,0),MATCH($B$2,'Positions array'!$A$1:$AA$1,0))-(INDEX('Positions array'!$A$1:$AA$33,MATCH(D20,'Positions array'!$A$1:$A$33,0),MATCH($B$2,'Positions array'!$A$1:$AA$1,0))))/10)),""))),0)</f>
        <v>4.8000000000000007</v>
      </c>
      <c r="D20" t="str">
        <f>D6</f>
        <v>Switzerland</v>
      </c>
      <c r="E20" s="6">
        <f>IFERROR(IF(G20&gt;F20,(3-(IF($H20="",0,1)))*(INDEX(Data!$A$2:$I$6,MATCH($D$2,Data!$A$2:$A$6,0),MATCH(A20,Data!$A$2:$I$2,0)))*(IF(1+(INDEX('Positions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array'!$A$1:$AA$1,0))))/10)),IF(G20=F20,1*(INDEX(Data!$A$2:$I$6,MATCH($D$2,Data!$A$2:$A$6,0),MATCH(A20,Data!$A$2:$I$2,0)))*(IF(1+(INDEX('Positions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array'!$A$1:$AA$1,0))))/10)),IF(G20&lt;F20,(0+(IF($H20="",0,1)))*(INDEX(Data!$A$2:$I$6,MATCH($D$2,Data!$A$2:$A$6,0),MATCH(A20,Data!$A$2:$I$2,0)))*(IF(1+(INDEX('Positions array'!$A$1:$AA$33,MATCH(D20,'Positions array'!$A$1:$A$33,0),MATCH($B$2,'Positions array'!$A$1:$AA$1,0))-(INDEX('Positions array'!$A$1:$AA$33,MATCH(B20,'Positions array'!$A$1:$A$33,0),MATCH($B$2,'Positions array'!$A$1:$AA$1,0))))/10&lt;0.1,0.1,1+(INDEX('Positions array'!$A$1:$AA$33,MATCH(D20,'Positions array'!$A$1:$A$33,0),MATCH($B$2,'Positions array'!$A$1:$AA$1,0))-(INDEX('Positions array'!$A$1:$AA$33,MATCH(B20,'Positions array'!$A$1:$A$33,0),MATCH($B$2,'Positions array'!$A$1:$AA$1,0))))/10)),""))),0)</f>
        <v>0</v>
      </c>
      <c r="F20">
        <v>13</v>
      </c>
      <c r="G20">
        <v>0</v>
      </c>
    </row>
    <row r="21" spans="1:7" x14ac:dyDescent="0.25">
      <c r="A21" t="s">
        <v>4</v>
      </c>
      <c r="B21" t="str">
        <f>D5</f>
        <v>Germany</v>
      </c>
      <c r="C21" s="6">
        <f>IFERROR(IF(F21&gt;G21,(3-(IF($H21="",0,1)))*(INDEX(Data!$A$2:$I$6,MATCH($D$2,Data!$A$2:$A$6,0),MATCH(A21,Data!$A$2:$I$2,0)))*(IF(1+(INDEX('Positions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array'!$A$1:$AA$1,0))))/10)),IF(F21=G21,1*(INDEX(Data!$A$2:$I$6,MATCH($D$2,Data!$A$2:$A$6,0),MATCH(A21,Data!$A$2:$I$2,0)))*(IF(1+(INDEX('Positions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array'!$A$1:$AA$1,0))))/10)),IF(F21&lt;G21,(0+(IF($H21="",0,1)))*(INDEX(Data!$A$2:$I$6,MATCH($D$2,Data!$A$2:$A$6,0),MATCH(A21,Data!$A$2:$I$2,0)))*(IF(1+(INDEX('Positions array'!$A$1:$AA$33,MATCH(B21,'Positions array'!$A$1:$A$33,0),MATCH($B$2,'Positions array'!$A$1:$AA$1,0))-(INDEX('Positions array'!$A$1:$AA$33,MATCH(D21,'Positions array'!$A$1:$A$33,0),MATCH($B$2,'Positions array'!$A$1:$AA$1,0))))/10&lt;0.1,0.1,1+(INDEX('Positions array'!$A$1:$AA$33,MATCH(B21,'Positions array'!$A$1:$A$33,0),MATCH($B$2,'Positions array'!$A$1:$AA$1,0))-(INDEX('Positions array'!$A$1:$AA$33,MATCH(D21,'Positions array'!$A$1:$A$33,0),MATCH($B$2,'Positions array'!$A$1:$AA$1,0))))/10)),""))),0)</f>
        <v>10.8</v>
      </c>
      <c r="D21" t="str">
        <f>D7</f>
        <v>Italy</v>
      </c>
      <c r="E21" s="6">
        <f>IFERROR(IF(G21&gt;F21,(3-(IF($H21="",0,1)))*(INDEX(Data!$A$2:$I$6,MATCH($D$2,Data!$A$2:$A$6,0),MATCH(A21,Data!$A$2:$I$2,0)))*(IF(1+(INDEX('Positions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array'!$A$1:$AA$1,0))))/10)),IF(G21=F21,1*(INDEX(Data!$A$2:$I$6,MATCH($D$2,Data!$A$2:$A$6,0),MATCH(A21,Data!$A$2:$I$2,0)))*(IF(1+(INDEX('Positions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array'!$A$1:$AA$1,0))))/10)),IF(G21&lt;F21,(0+(IF($H21="",0,1)))*(INDEX(Data!$A$2:$I$6,MATCH($D$2,Data!$A$2:$A$6,0),MATCH(A21,Data!$A$2:$I$2,0)))*(IF(1+(INDEX('Positions array'!$A$1:$AA$33,MATCH(D21,'Positions array'!$A$1:$A$33,0),MATCH($B$2,'Positions array'!$A$1:$AA$1,0))-(INDEX('Positions array'!$A$1:$AA$33,MATCH(B21,'Positions array'!$A$1:$A$33,0),MATCH($B$2,'Positions array'!$A$1:$AA$1,0))))/10&lt;0.1,0.1,1+(INDEX('Positions array'!$A$1:$AA$33,MATCH(D21,'Positions array'!$A$1:$A$33,0),MATCH($B$2,'Positions array'!$A$1:$AA$1,0))-(INDEX('Positions array'!$A$1:$AA$33,MATCH(B21,'Positions array'!$A$1:$A$33,0),MATCH($B$2,'Positions array'!$A$1:$AA$1,0))))/10)),""))),0)</f>
        <v>0</v>
      </c>
      <c r="F21">
        <v>5</v>
      </c>
      <c r="G21">
        <v>4</v>
      </c>
    </row>
    <row r="22" spans="1:7" x14ac:dyDescent="0.25">
      <c r="A22" t="s">
        <v>4</v>
      </c>
      <c r="B22" t="str">
        <f>D5</f>
        <v>Germany</v>
      </c>
      <c r="C22" s="6">
        <f>IFERROR(IF(F22&gt;G22,(3-(IF($H22="",0,1)))*(INDEX(Data!$A$2:$I$6,MATCH($D$2,Data!$A$2:$A$6,0),MATCH(A22,Data!$A$2:$I$2,0)))*(IF(1+(INDEX('Positions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array'!$A$1:$AA$1,0))))/10)),IF(F22=G22,1*(INDEX(Data!$A$2:$I$6,MATCH($D$2,Data!$A$2:$A$6,0),MATCH(A22,Data!$A$2:$I$2,0)))*(IF(1+(INDEX('Positions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array'!$A$1:$AA$1,0))))/10)),IF(F22&lt;G22,(0+(IF($H22="",0,1)))*(INDEX(Data!$A$2:$I$6,MATCH($D$2,Data!$A$2:$A$6,0),MATCH(A22,Data!$A$2:$I$2,0)))*(IF(1+(INDEX('Positions array'!$A$1:$AA$33,MATCH(B22,'Positions array'!$A$1:$A$33,0),MATCH($B$2,'Positions array'!$A$1:$AA$1,0))-(INDEX('Positions array'!$A$1:$AA$33,MATCH(D22,'Positions array'!$A$1:$A$33,0),MATCH($B$2,'Positions array'!$A$1:$AA$1,0))))/10&lt;0.1,0.1,1+(INDEX('Positions array'!$A$1:$AA$33,MATCH(B22,'Positions array'!$A$1:$A$33,0),MATCH($B$2,'Positions array'!$A$1:$AA$1,0))-(INDEX('Positions array'!$A$1:$AA$33,MATCH(D22,'Positions array'!$A$1:$A$33,0),MATCH($B$2,'Positions array'!$A$1:$AA$1,0))))/10)),""))),0)</f>
        <v>9.6000000000000014</v>
      </c>
      <c r="D22" t="str">
        <f>D8</f>
        <v>Belgium</v>
      </c>
      <c r="E22" s="6">
        <f>IFERROR(IF(G22&gt;F22,(3-(IF($H22="",0,1)))*(INDEX(Data!$A$2:$I$6,MATCH($D$2,Data!$A$2:$A$6,0),MATCH(A22,Data!$A$2:$I$2,0)))*(IF(1+(INDEX('Positions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array'!$A$1:$AA$1,0))))/10)),IF(G22=F22,1*(INDEX(Data!$A$2:$I$6,MATCH($D$2,Data!$A$2:$A$6,0),MATCH(A22,Data!$A$2:$I$2,0)))*(IF(1+(INDEX('Positions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array'!$A$1:$AA$1,0))))/10)),IF(G22&lt;F22,(0+(IF($H22="",0,1)))*(INDEX(Data!$A$2:$I$6,MATCH($D$2,Data!$A$2:$A$6,0),MATCH(A22,Data!$A$2:$I$2,0)))*(IF(1+(INDEX('Positions array'!$A$1:$AA$33,MATCH(D22,'Positions array'!$A$1:$A$33,0),MATCH($B$2,'Positions array'!$A$1:$AA$1,0))-(INDEX('Positions array'!$A$1:$AA$33,MATCH(B22,'Positions array'!$A$1:$A$33,0),MATCH($B$2,'Positions array'!$A$1:$AA$1,0))))/10&lt;0.1,0.1,1+(INDEX('Positions array'!$A$1:$AA$33,MATCH(D22,'Positions array'!$A$1:$A$33,0),MATCH($B$2,'Positions array'!$A$1:$AA$1,0))-(INDEX('Positions array'!$A$1:$AA$33,MATCH(B22,'Positions array'!$A$1:$A$33,0),MATCH($B$2,'Positions array'!$A$1:$AA$1,0))))/10)),""))),0)</f>
        <v>0</v>
      </c>
      <c r="F22">
        <v>4</v>
      </c>
      <c r="G22">
        <v>3</v>
      </c>
    </row>
    <row r="23" spans="1:7" x14ac:dyDescent="0.25">
      <c r="A23" t="s">
        <v>4</v>
      </c>
      <c r="B23" t="str">
        <f>D6</f>
        <v>Switzerland</v>
      </c>
      <c r="C23" s="6">
        <f>IFERROR(IF(F23&gt;G23,(3-(IF($H23="",0,1)))*(INDEX(Data!$A$2:$I$6,MATCH($D$2,Data!$A$2:$A$6,0),MATCH(A23,Data!$A$2:$I$2,0)))*(IF(1+(INDEX('Positions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array'!$A$1:$AA$1,0))))/10)),IF(F23=G23,1*(INDEX(Data!$A$2:$I$6,MATCH($D$2,Data!$A$2:$A$6,0),MATCH(A23,Data!$A$2:$I$2,0)))*(IF(1+(INDEX('Positions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array'!$A$1:$AA$1,0))))/10)),IF(F23&lt;G23,(0+(IF($H23="",0,1)))*(INDEX(Data!$A$2:$I$6,MATCH($D$2,Data!$A$2:$A$6,0),MATCH(A23,Data!$A$2:$I$2,0)))*(IF(1+(INDEX('Positions array'!$A$1:$AA$33,MATCH(B23,'Positions array'!$A$1:$A$33,0),MATCH($B$2,'Positions array'!$A$1:$AA$1,0))-(INDEX('Positions array'!$A$1:$AA$33,MATCH(D23,'Positions array'!$A$1:$A$33,0),MATCH($B$2,'Positions array'!$A$1:$AA$1,0))))/10&lt;0.1,0.1,1+(INDEX('Positions array'!$A$1:$AA$33,MATCH(B23,'Positions array'!$A$1:$A$33,0),MATCH($B$2,'Positions array'!$A$1:$AA$1,0))-(INDEX('Positions array'!$A$1:$AA$33,MATCH(D23,'Positions array'!$A$1:$A$33,0),MATCH($B$2,'Positions array'!$A$1:$AA$1,0))))/10)),""))),0)</f>
        <v>0</v>
      </c>
      <c r="D23" t="str">
        <f>D7</f>
        <v>Italy</v>
      </c>
      <c r="E23" s="6">
        <f>IFERROR(IF(G23&gt;F23,(3-(IF($H23="",0,1)))*(INDEX(Data!$A$2:$I$6,MATCH($D$2,Data!$A$2:$A$6,0),MATCH(A23,Data!$A$2:$I$2,0)))*(IF(1+(INDEX('Positions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array'!$A$1:$AA$1,0))))/10)),IF(G23=F23,1*(INDEX(Data!$A$2:$I$6,MATCH($D$2,Data!$A$2:$A$6,0),MATCH(A23,Data!$A$2:$I$2,0)))*(IF(1+(INDEX('Positions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array'!$A$1:$AA$1,0))))/10)),IF(G23&lt;F23,(0+(IF($H23="",0,1)))*(INDEX(Data!$A$2:$I$6,MATCH($D$2,Data!$A$2:$A$6,0),MATCH(A23,Data!$A$2:$I$2,0)))*(IF(1+(INDEX('Positions array'!$A$1:$AA$33,MATCH(D23,'Positions array'!$A$1:$A$33,0),MATCH($B$2,'Positions array'!$A$1:$AA$1,0))-(INDEX('Positions array'!$A$1:$AA$33,MATCH(B23,'Positions array'!$A$1:$A$33,0),MATCH($B$2,'Positions array'!$A$1:$AA$1,0))))/10&lt;0.1,0.1,1+(INDEX('Positions array'!$A$1:$AA$33,MATCH(D23,'Positions array'!$A$1:$A$33,0),MATCH($B$2,'Positions array'!$A$1:$AA$1,0))-(INDEX('Positions array'!$A$1:$AA$33,MATCH(B23,'Positions array'!$A$1:$A$33,0),MATCH($B$2,'Positions array'!$A$1:$AA$1,0))))/10)),""))),0)</f>
        <v>6</v>
      </c>
      <c r="F23">
        <v>0</v>
      </c>
      <c r="G23">
        <v>11</v>
      </c>
    </row>
    <row r="24" spans="1:7" x14ac:dyDescent="0.25">
      <c r="A24" t="s">
        <v>4</v>
      </c>
      <c r="B24" t="str">
        <f>D6</f>
        <v>Switzerland</v>
      </c>
      <c r="C24" s="6">
        <f>IFERROR(IF(F24&gt;G24,(3-(IF($H24="",0,1)))*(INDEX(Data!$A$2:$I$6,MATCH($D$2,Data!$A$2:$A$6,0),MATCH(A24,Data!$A$2:$I$2,0)))*(IF(1+(INDEX('Positions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array'!$A$1:$AA$1,0))))/10)),IF(F24=G24,1*(INDEX(Data!$A$2:$I$6,MATCH($D$2,Data!$A$2:$A$6,0),MATCH(A24,Data!$A$2:$I$2,0)))*(IF(1+(INDEX('Positions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array'!$A$1:$AA$1,0))))/10)),IF(F24&lt;G24,(0+(IF($H24="",0,1)))*(INDEX(Data!$A$2:$I$6,MATCH($D$2,Data!$A$2:$A$6,0),MATCH(A24,Data!$A$2:$I$2,0)))*(IF(1+(INDEX('Positions array'!$A$1:$AA$33,MATCH(B24,'Positions array'!$A$1:$A$33,0),MATCH($B$2,'Positions array'!$A$1:$AA$1,0))-(INDEX('Positions array'!$A$1:$AA$33,MATCH(D24,'Positions array'!$A$1:$A$33,0),MATCH($B$2,'Positions array'!$A$1:$AA$1,0))))/10&lt;0.1,0.1,1+(INDEX('Positions array'!$A$1:$AA$33,MATCH(B24,'Positions array'!$A$1:$A$33,0),MATCH($B$2,'Positions array'!$A$1:$AA$1,0))-(INDEX('Positions array'!$A$1:$AA$33,MATCH(D24,'Positions array'!$A$1:$A$33,0),MATCH($B$2,'Positions array'!$A$1:$AA$1,0))))/10)),""))),0)</f>
        <v>0</v>
      </c>
      <c r="D24" t="str">
        <f>D8</f>
        <v>Belgium</v>
      </c>
      <c r="E24" s="6">
        <f>IFERROR(IF(G24&gt;F24,(3-(IF($H24="",0,1)))*(INDEX(Data!$A$2:$I$6,MATCH($D$2,Data!$A$2:$A$6,0),MATCH(A24,Data!$A$2:$I$2,0)))*(IF(1+(INDEX('Positions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array'!$A$1:$AA$1,0))))/10)),IF(G24=F24,1*(INDEX(Data!$A$2:$I$6,MATCH($D$2,Data!$A$2:$A$6,0),MATCH(A24,Data!$A$2:$I$2,0)))*(IF(1+(INDEX('Positions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array'!$A$1:$AA$1,0))))/10)),IF(G24&lt;F24,(0+(IF($H24="",0,1)))*(INDEX(Data!$A$2:$I$6,MATCH($D$2,Data!$A$2:$A$6,0),MATCH(A24,Data!$A$2:$I$2,0)))*(IF(1+(INDEX('Positions array'!$A$1:$AA$33,MATCH(D24,'Positions array'!$A$1:$A$33,0),MATCH($B$2,'Positions array'!$A$1:$AA$1,0))-(INDEX('Positions array'!$A$1:$AA$33,MATCH(B24,'Positions array'!$A$1:$A$33,0),MATCH($B$2,'Positions array'!$A$1:$AA$1,0))))/10&lt;0.1,0.1,1+(INDEX('Positions array'!$A$1:$AA$33,MATCH(D24,'Positions array'!$A$1:$A$33,0),MATCH($B$2,'Positions array'!$A$1:$AA$1,0))-(INDEX('Positions array'!$A$1:$AA$33,MATCH(B24,'Positions array'!$A$1:$A$33,0),MATCH($B$2,'Positions array'!$A$1:$AA$1,0))))/10)),""))),0)</f>
        <v>7.1999999999999993</v>
      </c>
      <c r="F24">
        <v>5</v>
      </c>
      <c r="G24">
        <v>20</v>
      </c>
    </row>
    <row r="25" spans="1:7" x14ac:dyDescent="0.25">
      <c r="A25" t="s">
        <v>4</v>
      </c>
      <c r="B25" t="str">
        <f>D7</f>
        <v>Italy</v>
      </c>
      <c r="C25" s="6">
        <f>IFERROR(IF(F25&gt;G25,(3-(IF($H25="",0,1)))*(INDEX(Data!$A$2:$I$6,MATCH($D$2,Data!$A$2:$A$6,0),MATCH(A25,Data!$A$2:$I$2,0)))*(IF(1+(INDEX('Positions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array'!$A$1:$AA$1,0))))/10)),IF(F25=G25,1*(INDEX(Data!$A$2:$I$6,MATCH($D$2,Data!$A$2:$A$6,0),MATCH(A25,Data!$A$2:$I$2,0)))*(IF(1+(INDEX('Positions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array'!$A$1:$AA$1,0))))/10)),IF(F25&lt;G25,(0+(IF($H25="",0,1)))*(INDEX(Data!$A$2:$I$6,MATCH($D$2,Data!$A$2:$A$6,0),MATCH(A25,Data!$A$2:$I$2,0)))*(IF(1+(INDEX('Positions array'!$A$1:$AA$33,MATCH(B25,'Positions array'!$A$1:$A$33,0),MATCH($B$2,'Positions array'!$A$1:$AA$1,0))-(INDEX('Positions array'!$A$1:$AA$33,MATCH(D25,'Positions array'!$A$1:$A$33,0),MATCH($B$2,'Positions array'!$A$1:$AA$1,0))))/10&lt;0.1,0.1,1+(INDEX('Positions array'!$A$1:$AA$33,MATCH(B25,'Positions array'!$A$1:$A$33,0),MATCH($B$2,'Positions array'!$A$1:$AA$1,0))-(INDEX('Positions array'!$A$1:$AA$33,MATCH(D25,'Positions array'!$A$1:$A$33,0),MATCH($B$2,'Positions array'!$A$1:$AA$1,0))))/10)),""))),0)</f>
        <v>10.8</v>
      </c>
      <c r="D25" t="str">
        <f>D8</f>
        <v>Belgium</v>
      </c>
      <c r="E25" s="6">
        <f>IFERROR(IF(G25&gt;F25,(3-(IF($H25="",0,1)))*(INDEX(Data!$A$2:$I$6,MATCH($D$2,Data!$A$2:$A$6,0),MATCH(A25,Data!$A$2:$I$2,0)))*(IF(1+(INDEX('Positions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array'!$A$1:$AA$1,0))))/10)),IF(G25=F25,1*(INDEX(Data!$A$2:$I$6,MATCH($D$2,Data!$A$2:$A$6,0),MATCH(A25,Data!$A$2:$I$2,0)))*(IF(1+(INDEX('Positions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array'!$A$1:$AA$1,0))))/10)),IF(G25&lt;F25,(0+(IF($H25="",0,1)))*(INDEX(Data!$A$2:$I$6,MATCH($D$2,Data!$A$2:$A$6,0),MATCH(A25,Data!$A$2:$I$2,0)))*(IF(1+(INDEX('Positions array'!$A$1:$AA$33,MATCH(D25,'Positions array'!$A$1:$A$33,0),MATCH($B$2,'Positions array'!$A$1:$AA$1,0))-(INDEX('Positions array'!$A$1:$AA$33,MATCH(B25,'Positions array'!$A$1:$A$33,0),MATCH($B$2,'Positions array'!$A$1:$AA$1,0))))/10&lt;0.1,0.1,1+(INDEX('Positions array'!$A$1:$AA$33,MATCH(D25,'Positions array'!$A$1:$A$33,0),MATCH($B$2,'Positions array'!$A$1:$AA$1,0))-(INDEX('Positions array'!$A$1:$AA$33,MATCH(B25,'Positions array'!$A$1:$A$33,0),MATCH($B$2,'Positions array'!$A$1:$AA$1,0))))/10)),""))),0)</f>
        <v>0</v>
      </c>
      <c r="F25">
        <v>8</v>
      </c>
      <c r="G25">
        <v>5</v>
      </c>
    </row>
    <row r="27" spans="1:7" x14ac:dyDescent="0.25">
      <c r="A27" s="7" t="s">
        <v>5</v>
      </c>
      <c r="B27" t="s">
        <v>15</v>
      </c>
      <c r="C27" s="6">
        <f>IFERROR(IF(F27&gt;G27,(3-(IF($H27="",0,1)))*(INDEX(Data!$A$2:$I$6,MATCH($D$2,Data!$A$2:$A$6,0),MATCH(A27,Data!$A$2:$I$2,0)))*(IF(1+(INDEX('Positions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array'!$A$1:$AA$1,0))))/10)),IF(F27=G27,1*(INDEX(Data!$A$2:$I$6,MATCH($D$2,Data!$A$2:$A$6,0),MATCH(A27,Data!$A$2:$I$2,0)))*(IF(1+(INDEX('Positions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array'!$A$1:$AA$1,0))))/10)),IF(F27&lt;G27,(0+(IF($H27="",0,1)))*(INDEX(Data!$A$2:$I$6,MATCH($D$2,Data!$A$2:$A$6,0),MATCH(A27,Data!$A$2:$I$2,0)))*(IF(1+(INDEX('Positions array'!$A$1:$AA$33,MATCH(B27,'Positions array'!$A$1:$A$33,0),MATCH($B$2,'Positions array'!$A$1:$AA$1,0))-(INDEX('Positions array'!$A$1:$AA$33,MATCH(D27,'Positions array'!$A$1:$A$33,0),MATCH($B$2,'Positions array'!$A$1:$AA$1,0))))/10&lt;0.1,0.1,1+(INDEX('Positions array'!$A$1:$AA$33,MATCH(B27,'Positions array'!$A$1:$A$33,0),MATCH($B$2,'Positions array'!$A$1:$AA$1,0))-(INDEX('Positions array'!$A$1:$AA$33,MATCH(D27,'Positions array'!$A$1:$A$33,0),MATCH($B$2,'Positions array'!$A$1:$AA$1,0))))/10)),""))),0)</f>
        <v>10.8</v>
      </c>
      <c r="D27" t="s">
        <v>17</v>
      </c>
      <c r="E27" s="6">
        <f>IFERROR(IF(G27&gt;F27,(3-(IF($H27="",0,1)))*(INDEX(Data!$A$2:$I$6,MATCH($D$2,Data!$A$2:$A$6,0),MATCH(A27,Data!$A$2:$I$2,0)))*(IF(1+(INDEX('Positions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array'!$A$1:$AA$1,0))))/10)),IF(G27=F27,1*(INDEX(Data!$A$2:$I$6,MATCH($D$2,Data!$A$2:$A$6,0),MATCH(A27,Data!$A$2:$I$2,0)))*(IF(1+(INDEX('Positions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array'!$A$1:$AA$1,0))))/10)),IF(G27&lt;F27,(0+(IF($H27="",0,1)))*(INDEX(Data!$A$2:$I$6,MATCH($D$2,Data!$A$2:$A$6,0),MATCH(A27,Data!$A$2:$I$2,0)))*(IF(1+(INDEX('Positions array'!$A$1:$AA$33,MATCH(D27,'Positions array'!$A$1:$A$33,0),MATCH($B$2,'Positions array'!$A$1:$AA$1,0))-(INDEX('Positions array'!$A$1:$AA$33,MATCH(B27,'Positions array'!$A$1:$A$33,0),MATCH($B$2,'Positions array'!$A$1:$AA$1,0))))/10&lt;0.1,0.1,1+(INDEX('Positions array'!$A$1:$AA$33,MATCH(D27,'Positions array'!$A$1:$A$33,0),MATCH($B$2,'Positions array'!$A$1:$AA$1,0))-(INDEX('Positions array'!$A$1:$AA$33,MATCH(B27,'Positions array'!$A$1:$A$33,0),MATCH($B$2,'Positions array'!$A$1:$AA$1,0))))/10)),""))),0)</f>
        <v>0</v>
      </c>
      <c r="F27">
        <v>8</v>
      </c>
      <c r="G27">
        <v>3</v>
      </c>
    </row>
    <row r="28" spans="1:7" x14ac:dyDescent="0.25">
      <c r="A28" s="7" t="s">
        <v>5</v>
      </c>
      <c r="B28" t="s">
        <v>20</v>
      </c>
      <c r="C28" s="6">
        <f>IFERROR(IF(F28&gt;G28,(3-(IF($H28="",0,1)))*(INDEX(Data!$A$2:$I$6,MATCH($D$2,Data!$A$2:$A$6,0),MATCH(A28,Data!$A$2:$I$2,0)))*(IF(1+(INDEX('Positions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array'!$A$1:$AA$1,0))))/10)),IF(F28=G28,1*(INDEX(Data!$A$2:$I$6,MATCH($D$2,Data!$A$2:$A$6,0),MATCH(A28,Data!$A$2:$I$2,0)))*(IF(1+(INDEX('Positions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array'!$A$1:$AA$1,0))))/10)),IF(F28&lt;G28,(0+(IF($H28="",0,1)))*(INDEX(Data!$A$2:$I$6,MATCH($D$2,Data!$A$2:$A$6,0),MATCH(A28,Data!$A$2:$I$2,0)))*(IF(1+(INDEX('Positions array'!$A$1:$AA$33,MATCH(B28,'Positions array'!$A$1:$A$33,0),MATCH($B$2,'Positions array'!$A$1:$AA$1,0))-(INDEX('Positions array'!$A$1:$AA$33,MATCH(D28,'Positions array'!$A$1:$A$33,0),MATCH($B$2,'Positions array'!$A$1:$AA$1,0))))/10&lt;0.1,0.1,1+(INDEX('Positions array'!$A$1:$AA$33,MATCH(B28,'Positions array'!$A$1:$A$33,0),MATCH($B$2,'Positions array'!$A$1:$AA$1,0))-(INDEX('Positions array'!$A$1:$AA$33,MATCH(D28,'Positions array'!$A$1:$A$33,0),MATCH($B$2,'Positions array'!$A$1:$AA$1,0))))/10)),""))),0)</f>
        <v>6</v>
      </c>
      <c r="D28" t="s">
        <v>23</v>
      </c>
      <c r="E28" s="6">
        <f>IFERROR(IF(G28&gt;F28,(3-(IF($H28="",0,1)))*(INDEX(Data!$A$2:$I$6,MATCH($D$2,Data!$A$2:$A$6,0),MATCH(A28,Data!$A$2:$I$2,0)))*(IF(1+(INDEX('Positions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array'!$A$1:$AA$1,0))))/10)),IF(G28=F28,1*(INDEX(Data!$A$2:$I$6,MATCH($D$2,Data!$A$2:$A$6,0),MATCH(A28,Data!$A$2:$I$2,0)))*(IF(1+(INDEX('Positions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array'!$A$1:$AA$1,0))))/10)),IF(G28&lt;F28,(0+(IF($H28="",0,1)))*(INDEX(Data!$A$2:$I$6,MATCH($D$2,Data!$A$2:$A$6,0),MATCH(A28,Data!$A$2:$I$2,0)))*(IF(1+(INDEX('Positions array'!$A$1:$AA$33,MATCH(D28,'Positions array'!$A$1:$A$33,0),MATCH($B$2,'Positions array'!$A$1:$AA$1,0))-(INDEX('Positions array'!$A$1:$AA$33,MATCH(B28,'Positions array'!$A$1:$A$33,0),MATCH($B$2,'Positions array'!$A$1:$AA$1,0))))/10&lt;0.1,0.1,1+(INDEX('Positions array'!$A$1:$AA$33,MATCH(D28,'Positions array'!$A$1:$A$33,0),MATCH($B$2,'Positions array'!$A$1:$AA$1,0))-(INDEX('Positions array'!$A$1:$AA$33,MATCH(B28,'Positions array'!$A$1:$A$33,0),MATCH($B$2,'Positions array'!$A$1:$AA$1,0))))/10)),""))),0)</f>
        <v>0</v>
      </c>
      <c r="F28">
        <v>25</v>
      </c>
      <c r="G28">
        <v>5</v>
      </c>
    </row>
    <row r="30" spans="1:7" x14ac:dyDescent="0.25">
      <c r="A30" t="s">
        <v>6</v>
      </c>
      <c r="B30" t="s">
        <v>18</v>
      </c>
      <c r="C30" s="6">
        <f>IFERROR(IF(F30&gt;G30,(3-(IF($H30="",0,1)))*(INDEX(Data!$A$2:$I$6,MATCH($D$2,Data!$A$2:$A$6,0),MATCH(A30,Data!$A$2:$I$2,0)))*(IF(1+(INDEX('Positions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array'!$A$1:$AA$1,0))))/10)),IF(F30=G30,1*(INDEX(Data!$A$2:$I$6,MATCH($D$2,Data!$A$2:$A$6,0),MATCH(A30,Data!$A$2:$I$2,0)))*(IF(1+(INDEX('Positions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array'!$A$1:$AA$1,0))))/10)),IF(F30&lt;G30,(0+(IF($H30="",0,1)))*(INDEX(Data!$A$2:$I$6,MATCH($D$2,Data!$A$2:$A$6,0),MATCH(A30,Data!$A$2:$I$2,0)))*(IF(1+(INDEX('Positions array'!$A$1:$AA$33,MATCH(B30,'Positions array'!$A$1:$A$33,0),MATCH($B$2,'Positions array'!$A$1:$AA$1,0))-(INDEX('Positions array'!$A$1:$AA$33,MATCH(D30,'Positions array'!$A$1:$A$33,0),MATCH($B$2,'Positions array'!$A$1:$AA$1,0))))/10&lt;0.1,0.1,1+(INDEX('Positions array'!$A$1:$AA$33,MATCH(B30,'Positions array'!$A$1:$A$33,0),MATCH($B$2,'Positions array'!$A$1:$AA$1,0))-(INDEX('Positions array'!$A$1:$AA$33,MATCH(D30,'Positions array'!$A$1:$A$33,0),MATCH($B$2,'Positions array'!$A$1:$AA$1,0))))/10)),""))),0)</f>
        <v>10.8</v>
      </c>
      <c r="D30" t="s">
        <v>16</v>
      </c>
      <c r="E30" s="6">
        <f>IFERROR(IF(G30&gt;F30,(3-(IF($H30="",0,1)))*(INDEX(Data!$A$2:$I$6,MATCH($D$2,Data!$A$2:$A$6,0),MATCH(A30,Data!$A$2:$I$2,0)))*(IF(1+(INDEX('Positions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array'!$A$1:$AA$1,0))))/10)),IF(G30=F30,1*(INDEX(Data!$A$2:$I$6,MATCH($D$2,Data!$A$2:$A$6,0),MATCH(A30,Data!$A$2:$I$2,0)))*(IF(1+(INDEX('Positions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array'!$A$1:$AA$1,0))))/10)),IF(G30&lt;F30,(0+(IF($H30="",0,1)))*(INDEX(Data!$A$2:$I$6,MATCH($D$2,Data!$A$2:$A$6,0),MATCH(A30,Data!$A$2:$I$2,0)))*(IF(1+(INDEX('Positions array'!$A$1:$AA$33,MATCH(D30,'Positions array'!$A$1:$A$33,0),MATCH($B$2,'Positions array'!$A$1:$AA$1,0))-(INDEX('Positions array'!$A$1:$AA$33,MATCH(B30,'Positions array'!$A$1:$A$33,0),MATCH($B$2,'Positions array'!$A$1:$AA$1,0))))/10&lt;0.1,0.1,1+(INDEX('Positions array'!$A$1:$AA$33,MATCH(D30,'Positions array'!$A$1:$A$33,0),MATCH($B$2,'Positions array'!$A$1:$AA$1,0))-(INDEX('Positions array'!$A$1:$AA$33,MATCH(B30,'Positions array'!$A$1:$A$33,0),MATCH($B$2,'Positions array'!$A$1:$AA$1,0))))/10)),""))),0)</f>
        <v>0</v>
      </c>
      <c r="F30">
        <v>7</v>
      </c>
      <c r="G30">
        <v>4</v>
      </c>
    </row>
    <row r="31" spans="1:7" x14ac:dyDescent="0.25">
      <c r="A31" t="s">
        <v>6</v>
      </c>
      <c r="B31" t="s">
        <v>19</v>
      </c>
      <c r="C31" s="6">
        <f>IFERROR(IF(F31&gt;G31,(3-(IF($H31="",0,1)))*(INDEX(Data!$A$2:$I$6,MATCH($D$2,Data!$A$2:$A$6,0),MATCH(A31,Data!$A$2:$I$2,0)))*(IF(1+(INDEX('Positions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array'!$A$1:$AA$1,0))))/10)),IF(F31=G31,1*(INDEX(Data!$A$2:$I$6,MATCH($D$2,Data!$A$2:$A$6,0),MATCH(A31,Data!$A$2:$I$2,0)))*(IF(1+(INDEX('Positions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array'!$A$1:$AA$1,0))))/10)),IF(F31&lt;G31,(0+(IF($H31="",0,1)))*(INDEX(Data!$A$2:$I$6,MATCH($D$2,Data!$A$2:$A$6,0),MATCH(A31,Data!$A$2:$I$2,0)))*(IF(1+(INDEX('Positions array'!$A$1:$AA$33,MATCH(B31,'Positions array'!$A$1:$A$33,0),MATCH($B$2,'Positions array'!$A$1:$AA$1,0))-(INDEX('Positions array'!$A$1:$AA$33,MATCH(D31,'Positions array'!$A$1:$A$33,0),MATCH($B$2,'Positions array'!$A$1:$AA$1,0))))/10&lt;0.1,0.1,1+(INDEX('Positions array'!$A$1:$AA$33,MATCH(B31,'Positions array'!$A$1:$A$33,0),MATCH($B$2,'Positions array'!$A$1:$AA$1,0))-(INDEX('Positions array'!$A$1:$AA$33,MATCH(D31,'Positions array'!$A$1:$A$33,0),MATCH($B$2,'Positions array'!$A$1:$AA$1,0))))/10)),""))),0)</f>
        <v>9.4499999999999993</v>
      </c>
      <c r="D31" t="s">
        <v>21</v>
      </c>
      <c r="E31" s="6">
        <f>IFERROR(IF(G31&gt;F31,(3-(IF($H31="",0,1)))*(INDEX(Data!$A$2:$I$6,MATCH($D$2,Data!$A$2:$A$6,0),MATCH(A31,Data!$A$2:$I$2,0)))*(IF(1+(INDEX('Positions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array'!$A$1:$AA$1,0))))/10)),IF(G31=F31,1*(INDEX(Data!$A$2:$I$6,MATCH($D$2,Data!$A$2:$A$6,0),MATCH(A31,Data!$A$2:$I$2,0)))*(IF(1+(INDEX('Positions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array'!$A$1:$AA$1,0))))/10)),IF(G31&lt;F31,(0+(IF($H31="",0,1)))*(INDEX(Data!$A$2:$I$6,MATCH($D$2,Data!$A$2:$A$6,0),MATCH(A31,Data!$A$2:$I$2,0)))*(IF(1+(INDEX('Positions array'!$A$1:$AA$33,MATCH(D31,'Positions array'!$A$1:$A$33,0),MATCH($B$2,'Positions array'!$A$1:$AA$1,0))-(INDEX('Positions array'!$A$1:$AA$33,MATCH(B31,'Positions array'!$A$1:$A$33,0),MATCH($B$2,'Positions array'!$A$1:$AA$1,0))))/10&lt;0.1,0.1,1+(INDEX('Positions array'!$A$1:$AA$33,MATCH(D31,'Positions array'!$A$1:$A$33,0),MATCH($B$2,'Positions array'!$A$1:$AA$1,0))-(INDEX('Positions array'!$A$1:$AA$33,MATCH(B31,'Positions array'!$A$1:$A$33,0),MATCH($B$2,'Positions array'!$A$1:$AA$1,0))))/10)),""))),0)</f>
        <v>0</v>
      </c>
      <c r="F31">
        <v>6</v>
      </c>
      <c r="G31">
        <v>1</v>
      </c>
    </row>
    <row r="33" spans="1:8" x14ac:dyDescent="0.25">
      <c r="A33" s="7" t="s">
        <v>13</v>
      </c>
      <c r="B33" t="str">
        <f>IF(F27&lt;G27,B27,IF(G27&lt;F27,D27,"Awaiting results"))</f>
        <v>Switzerland</v>
      </c>
      <c r="C33" s="6">
        <f>IFERROR(IF(F33&gt;G33,(3-(IF($H33="",0,1)))*(INDEX(Data!$A$2:$I$6,MATCH($D$2,Data!$A$2:$A$6,0),MATCH(A33,Data!$A$2:$I$2,0)))*(IF(1+(INDEX('Positions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array'!$A$1:$AA$1,0))))/10)),IF(F33=G33,1*(INDEX(Data!$A$2:$I$6,MATCH($D$2,Data!$A$2:$A$6,0),MATCH(A33,Data!$A$2:$I$2,0)))*(IF(1+(INDEX('Positions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array'!$A$1:$AA$1,0))))/10)),IF(F33&lt;G33,(0+(IF($H33="",0,1)))*(INDEX(Data!$A$2:$I$6,MATCH($D$2,Data!$A$2:$A$6,0),MATCH(A33,Data!$A$2:$I$2,0)))*(IF(1+(INDEX('Positions array'!$A$1:$AA$33,MATCH(B33,'Positions array'!$A$1:$A$33,0),MATCH($B$2,'Positions array'!$A$1:$AA$1,0))-(INDEX('Positions array'!$A$1:$AA$33,MATCH(D33,'Positions array'!$A$1:$A$33,0),MATCH($B$2,'Positions array'!$A$1:$AA$1,0))))/10&lt;0.1,0.1,1+(INDEX('Positions array'!$A$1:$AA$33,MATCH(B33,'Positions array'!$A$1:$A$33,0),MATCH($B$2,'Positions array'!$A$1:$AA$1,0))-(INDEX('Positions array'!$A$1:$AA$33,MATCH(D33,'Positions array'!$A$1:$A$33,0),MATCH($B$2,'Positions array'!$A$1:$AA$1,0))))/10)),""))),0)</f>
        <v>10.8</v>
      </c>
      <c r="D33" t="str">
        <f>IF(F28&lt;G28,B28,IF(G28&lt;F28,D28,"Awaiting results"))</f>
        <v>Australia</v>
      </c>
      <c r="E33" s="6">
        <f>IFERROR(IF(G33&gt;F33,(3-(IF($H33="",0,1)))*(INDEX(Data!$A$2:$I$6,MATCH($D$2,Data!$A$2:$A$6,0),MATCH(A33,Data!$A$2:$I$2,0)))*(IF(1+(INDEX('Positions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array'!$A$1:$AA$1,0))))/10)),IF(G33=F33,1*(INDEX(Data!$A$2:$I$6,MATCH($D$2,Data!$A$2:$A$6,0),MATCH(A33,Data!$A$2:$I$2,0)))*(IF(1+(INDEX('Positions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array'!$A$1:$AA$1,0))))/10)),IF(G33&lt;F33,(0+(IF($H33="",0,1)))*(INDEX(Data!$A$2:$I$6,MATCH($D$2,Data!$A$2:$A$6,0),MATCH(A33,Data!$A$2:$I$2,0)))*(IF(1+(INDEX('Positions array'!$A$1:$AA$33,MATCH(D33,'Positions array'!$A$1:$A$33,0),MATCH($B$2,'Positions array'!$A$1:$AA$1,0))-(INDEX('Positions array'!$A$1:$AA$33,MATCH(B33,'Positions array'!$A$1:$A$33,0),MATCH($B$2,'Positions array'!$A$1:$AA$1,0))))/10&lt;0.1,0.1,1+(INDEX('Positions array'!$A$1:$AA$33,MATCH(D33,'Positions array'!$A$1:$A$33,0),MATCH($B$2,'Positions array'!$A$1:$AA$1,0))-(INDEX('Positions array'!$A$1:$AA$33,MATCH(B33,'Positions array'!$A$1:$A$33,0),MATCH($B$2,'Positions array'!$A$1:$AA$1,0))))/10)),""))),0)</f>
        <v>0</v>
      </c>
      <c r="F33">
        <v>3</v>
      </c>
      <c r="G33">
        <v>2</v>
      </c>
    </row>
    <row r="34" spans="1:8" x14ac:dyDescent="0.25">
      <c r="A34" s="7" t="s">
        <v>27</v>
      </c>
      <c r="B34" t="str">
        <f>IF(F27&gt;G27,B27,IF(G27&gt;F27,D27,"Awaiting results"))</f>
        <v>Denmark</v>
      </c>
      <c r="C34" s="6">
        <f>IFERROR(IF(F34&gt;G34,(3-(IF($H34="",0,1)))*(INDEX(Data!$A$2:$I$6,MATCH($D$2,Data!$A$2:$A$6,0),MATCH(A34,Data!$A$2:$I$2,0)))*(IF(1+(INDEX('Positions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array'!$A$1:$AA$1,0))))/10)),IF(F34=G34,1*(INDEX(Data!$A$2:$I$6,MATCH($D$2,Data!$A$2:$A$6,0),MATCH(A34,Data!$A$2:$I$2,0)))*(IF(1+(INDEX('Positions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array'!$A$1:$AA$1,0))))/10)),IF(F34&lt;G34,(0+(IF($H34="",0,1)))*(INDEX(Data!$A$2:$I$6,MATCH($D$2,Data!$A$2:$A$6,0),MATCH(A34,Data!$A$2:$I$2,0)))*(IF(1+(INDEX('Positions array'!$A$1:$AA$33,MATCH(B34,'Positions array'!$A$1:$A$33,0),MATCH($B$2,'Positions array'!$A$1:$AA$1,0))-(INDEX('Positions array'!$A$1:$AA$33,MATCH(D34,'Positions array'!$A$1:$A$33,0),MATCH($B$2,'Positions array'!$A$1:$AA$1,0))))/10&lt;0.1,0.1,1+(INDEX('Positions array'!$A$1:$AA$33,MATCH(B34,'Positions array'!$A$1:$A$33,0),MATCH($B$2,'Positions array'!$A$1:$AA$1,0))-(INDEX('Positions array'!$A$1:$AA$33,MATCH(D34,'Positions array'!$A$1:$A$33,0),MATCH($B$2,'Positions array'!$A$1:$AA$1,0))))/10)),""))),0)</f>
        <v>0</v>
      </c>
      <c r="D34" t="str">
        <f>IF(F28&gt;G28,B28,IF(G28&gt;F28,D28,"Awaiting results"))</f>
        <v>Belgium</v>
      </c>
      <c r="E34" s="6">
        <f>IFERROR(IF(G34&gt;F34,(3-(IF($H34="",0,1)))*(INDEX(Data!$A$2:$I$6,MATCH($D$2,Data!$A$2:$A$6,0),MATCH(A34,Data!$A$2:$I$2,0)))*(IF(1+(INDEX('Positions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array'!$A$1:$AA$1,0))))/10)),IF(G34=F34,1*(INDEX(Data!$A$2:$I$6,MATCH($D$2,Data!$A$2:$A$6,0),MATCH(A34,Data!$A$2:$I$2,0)))*(IF(1+(INDEX('Positions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array'!$A$1:$AA$1,0))))/10)),IF(G34&lt;F34,(0+(IF($H34="",0,1)))*(INDEX(Data!$A$2:$I$6,MATCH($D$2,Data!$A$2:$A$6,0),MATCH(A34,Data!$A$2:$I$2,0)))*(IF(1+(INDEX('Positions array'!$A$1:$AA$33,MATCH(D34,'Positions array'!$A$1:$A$33,0),MATCH($B$2,'Positions array'!$A$1:$AA$1,0))-(INDEX('Positions array'!$A$1:$AA$33,MATCH(B34,'Positions array'!$A$1:$A$33,0),MATCH($B$2,'Positions array'!$A$1:$AA$1,0))))/10&lt;0.1,0.1,1+(INDEX('Positions array'!$A$1:$AA$33,MATCH(D34,'Positions array'!$A$1:$A$33,0),MATCH($B$2,'Positions array'!$A$1:$AA$1,0))-(INDEX('Positions array'!$A$1:$AA$33,MATCH(B34,'Positions array'!$A$1:$A$33,0),MATCH($B$2,'Positions array'!$A$1:$AA$1,0))))/10)),""))),0)</f>
        <v>8.3999999999999986</v>
      </c>
      <c r="F34">
        <v>8</v>
      </c>
      <c r="G34">
        <v>11</v>
      </c>
    </row>
    <row r="36" spans="1:8" x14ac:dyDescent="0.25">
      <c r="A36" t="s">
        <v>7</v>
      </c>
      <c r="B36" t="str">
        <f>IF(F30&lt;G30,B30,IF(G30&lt;F30,D30,"Awaiting results"))</f>
        <v>Italy</v>
      </c>
      <c r="C36" s="6">
        <f>IFERROR(IF(F36&gt;G36,(3-(IF($H36="",0,1)))*(INDEX(Data!$A$2:$I$6,MATCH($D$2,Data!$A$2:$A$6,0),MATCH(A36,Data!$A$2:$I$2,0)))*(IF(1+(INDEX('Positions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array'!$A$1:$AA$1,0))))/10)),IF(F36=G36,1*(INDEX(Data!$A$2:$I$6,MATCH($D$2,Data!$A$2:$A$6,0),MATCH(A36,Data!$A$2:$I$2,0)))*(IF(1+(INDEX('Positions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array'!$A$1:$AA$1,0))))/10)),IF(F36&lt;G36,(0+(IF($H36="",0,1)))*(INDEX(Data!$A$2:$I$6,MATCH($D$2,Data!$A$2:$A$6,0),MATCH(A36,Data!$A$2:$I$2,0)))*(IF(1+(INDEX('Positions array'!$A$1:$AA$33,MATCH(B36,'Positions array'!$A$1:$A$33,0),MATCH($B$2,'Positions array'!$A$1:$AA$1,0))-(INDEX('Positions array'!$A$1:$AA$33,MATCH(D36,'Positions array'!$A$1:$A$33,0),MATCH($B$2,'Positions array'!$A$1:$AA$1,0))))/10&lt;0.1,0.1,1+(INDEX('Positions array'!$A$1:$AA$33,MATCH(B36,'Positions array'!$A$1:$A$33,0),MATCH($B$2,'Positions array'!$A$1:$AA$1,0))-(INDEX('Positions array'!$A$1:$AA$33,MATCH(D36,'Positions array'!$A$1:$A$33,0),MATCH($B$2,'Positions array'!$A$1:$AA$1,0))))/10)),""))),0)</f>
        <v>0</v>
      </c>
      <c r="D36" t="str">
        <f>IF(F31&lt;G31,B31,IF(G31&lt;F31,D31,"Awaiting results"))</f>
        <v>Finland</v>
      </c>
      <c r="E36" s="6">
        <f>IFERROR(IF(G36&gt;F36,(3-(IF($H36="",0,1)))*(INDEX(Data!$A$2:$I$6,MATCH($D$2,Data!$A$2:$A$6,0),MATCH(A36,Data!$A$2:$I$2,0)))*(IF(1+(INDEX('Positions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array'!$A$1:$AA$1,0))))/10)),IF(G36=F36,1*(INDEX(Data!$A$2:$I$6,MATCH($D$2,Data!$A$2:$A$6,0),MATCH(A36,Data!$A$2:$I$2,0)))*(IF(1+(INDEX('Positions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array'!$A$1:$AA$1,0))))/10)),IF(G36&lt;F36,(0+(IF($H36="",0,1)))*(INDEX(Data!$A$2:$I$6,MATCH($D$2,Data!$A$2:$A$6,0),MATCH(A36,Data!$A$2:$I$2,0)))*(IF(1+(INDEX('Positions array'!$A$1:$AA$33,MATCH(D36,'Positions array'!$A$1:$A$33,0),MATCH($B$2,'Positions array'!$A$1:$AA$1,0))-(INDEX('Positions array'!$A$1:$AA$33,MATCH(B36,'Positions array'!$A$1:$A$33,0),MATCH($B$2,'Positions array'!$A$1:$AA$1,0))))/10&lt;0.1,0.1,1+(INDEX('Positions array'!$A$1:$AA$33,MATCH(D36,'Positions array'!$A$1:$A$33,0),MATCH($B$2,'Positions array'!$A$1:$AA$1,0))-(INDEX('Positions array'!$A$1:$AA$33,MATCH(B36,'Positions array'!$A$1:$A$33,0),MATCH($B$2,'Positions array'!$A$1:$AA$1,0))))/10)),""))),0)</f>
        <v>18</v>
      </c>
      <c r="F36">
        <v>5</v>
      </c>
      <c r="G36">
        <v>6</v>
      </c>
    </row>
    <row r="37" spans="1:8" x14ac:dyDescent="0.25">
      <c r="A37" s="7" t="s">
        <v>8</v>
      </c>
      <c r="B37" t="str">
        <f>IF(F30&gt;G30,B30,IF(G30&gt;F30,D30,"Awaiting results"))</f>
        <v>Netherlands</v>
      </c>
      <c r="C37" s="6">
        <f>IFERROR(IF(F37&gt;G37,(3-(IF($H37="",0,1)))*(INDEX(Data!$A$2:$I$6,MATCH($D$2,Data!$A$2:$A$6,0),MATCH(A37,Data!$A$2:$I$2,0)))*(IF(1+(INDEX('Positions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array'!$A$1:$AA$1,0))))/10)),IF(F37=G37,1*(INDEX(Data!$A$2:$I$6,MATCH($D$2,Data!$A$2:$A$6,0),MATCH(A37,Data!$A$2:$I$2,0)))*(IF(1+(INDEX('Positions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array'!$A$1:$AA$1,0))))/10)),IF(F37&lt;G37,(0+(IF($H37="",0,1)))*(INDEX(Data!$A$2:$I$6,MATCH($D$2,Data!$A$2:$A$6,0),MATCH(A37,Data!$A$2:$I$2,0)))*(IF(1+(INDEX('Positions array'!$A$1:$AA$33,MATCH(B37,'Positions array'!$A$1:$A$33,0),MATCH($B$2,'Positions array'!$A$1:$AA$1,0))-(INDEX('Positions array'!$A$1:$AA$33,MATCH(D37,'Positions array'!$A$1:$A$33,0),MATCH($B$2,'Positions array'!$A$1:$AA$1,0))))/10&lt;0.1,0.1,1+(INDEX('Positions array'!$A$1:$AA$33,MATCH(B37,'Positions array'!$A$1:$A$33,0),MATCH($B$2,'Positions array'!$A$1:$AA$1,0))-(INDEX('Positions array'!$A$1:$AA$33,MATCH(D37,'Positions array'!$A$1:$A$33,0),MATCH($B$2,'Positions array'!$A$1:$AA$1,0))))/10)),""))),0)</f>
        <v>4.95</v>
      </c>
      <c r="D37" t="str">
        <f>IF(F31&gt;G31,B31,IF(G31&gt;F31,D31,"Awaiting results"))</f>
        <v>Germany</v>
      </c>
      <c r="E37" s="6">
        <f>IFERROR(IF(G37&gt;F37,(3-(IF($H37="",0,1)))*(INDEX(Data!$A$2:$I$6,MATCH($D$2,Data!$A$2:$A$6,0),MATCH(A37,Data!$A$2:$I$2,0)))*(IF(1+(INDEX('Positions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array'!$A$1:$AA$1,0))))/10)),IF(G37=F37,1*(INDEX(Data!$A$2:$I$6,MATCH($D$2,Data!$A$2:$A$6,0),MATCH(A37,Data!$A$2:$I$2,0)))*(IF(1+(INDEX('Positions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array'!$A$1:$AA$1,0))))/10)),IF(G37&lt;F37,(0+(IF($H37="",0,1)))*(INDEX(Data!$A$2:$I$6,MATCH($D$2,Data!$A$2:$A$6,0),MATCH(A37,Data!$A$2:$I$2,0)))*(IF(1+(INDEX('Positions array'!$A$1:$AA$33,MATCH(D37,'Positions array'!$A$1:$A$33,0),MATCH($B$2,'Positions array'!$A$1:$AA$1,0))-(INDEX('Positions array'!$A$1:$AA$33,MATCH(B37,'Positions array'!$A$1:$A$33,0),MATCH($B$2,'Positions array'!$A$1:$AA$1,0))))/10&lt;0.1,0.1,1+(INDEX('Positions array'!$A$1:$AA$33,MATCH(D37,'Positions array'!$A$1:$A$33,0),MATCH($B$2,'Positions array'!$A$1:$AA$1,0))-(INDEX('Positions array'!$A$1:$AA$33,MATCH(B37,'Positions array'!$A$1:$A$33,0),MATCH($B$2,'Positions array'!$A$1:$AA$1,0))))/10)),""))),0)</f>
        <v>12.100000000000001</v>
      </c>
      <c r="F37">
        <v>6</v>
      </c>
      <c r="G37">
        <v>7</v>
      </c>
      <c r="H37">
        <v>1</v>
      </c>
    </row>
  </sheetData>
  <mergeCells count="1">
    <mergeCell ref="F12:G12"/>
  </mergeCells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ose the date of the latest WRL before the tournament" xr:uid="{0EE913E7-7FCA-4406-A197-C4DD12F2C343}">
          <x14:formula1>
            <xm:f>'Positions array'!$B$1:$CZ$1</xm:f>
          </x14:formula1>
          <xm:sqref>B2</xm:sqref>
        </x14:dataValidation>
        <x14:dataValidation type="list" allowBlank="1" showInputMessage="1" showErrorMessage="1" prompt="Choose the type of tournament" xr:uid="{A1FE4D09-4061-4030-ABE3-707B136F1AC5}">
          <x14:formula1>
            <xm:f>Data!$A$2:$A$6</xm:f>
          </x14:formula1>
          <xm:sqref>D2</xm:sqref>
        </x14:dataValidation>
        <x14:dataValidation type="list" allowBlank="1" showInputMessage="1" showErrorMessage="1" prompt="Choose a nation" xr:uid="{66B1F69E-5FA9-4AB3-BD87-B5E9A316090F}">
          <x14:formula1>
            <xm:f>'Positions array'!$A$1:$A$33</xm:f>
          </x14:formula1>
          <xm:sqref>D5:D11 B30:B31 D30:D31 B5:B11 D27:D28 B27:B28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4 H t K T f M u V m G o A A A A + A A A A B I A H A B D b 2 5 m a W c v U G F j a 2 F n Z S 5 4 b W w g o h g A K K A U A A A A A A A A A A A A A A A A A A A A A A A A A A A A h Y 9 B C s I w F E S v U r J v f h t R S v l N F 6 4 E C 4 I i b k O M b b B N p U l N 7 + b C I 3 k F C 1 p 1 5 3 K G N / D m c b t j P j R 1 c F W d 1 a 3 J S E w j E i g j 2 6 M 2 Z U Z 6 d w o T k n P c C H k W p Q p G 2 N h 0 s D o j l X O X F M B 7 T / 2 M t l 0 J L I p i O B T r r a x U I 0 J t r B N G K v J Z H f + v C M f 9 S 4 Y z u m B 0 z h i j L I k R p h o L b b 4 I G 4 1 p h P B T 4 r K v X d 8 p r l 2 4 2 i F M E e H 9 g j 8 B U E s D B B Q A A g A I A O B 7 S k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e 0 p N K I p H u A 4 A A A A R A A A A E w A c A E Z v c m 1 1 b G F z L 1 N l Y 3 R p b 2 4 x L m 0 g o h g A K K A U A A A A A A A A A A A A A A A A A A A A A A A A A A A A K 0 5 N L s n M z 1 M I h t C G 1 g B Q S w E C L Q A U A A I A C A D g e 0 p N 8 y 5 W Y a g A A A D 4 A A A A E g A A A A A A A A A A A A A A A A A A A A A A Q 2 9 u Z m l n L 1 B h Y 2 t h Z 2 U u e G 1 s U E s B A i 0 A F A A C A A g A 4 H t K T Q / K 6 a u k A A A A 6 Q A A A B M A A A A A A A A A A A A A A A A A 9 A A A A F t D b 2 5 0 Z W 5 0 X 1 R 5 c G V z X S 5 4 b W x Q S w E C L Q A U A A I A C A D g e 0 p N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V S k R 1 i U D k i f t 3 Y a b w Y C j A A A A A A C A A A A A A A Q Z g A A A A E A A C A A A A B T 0 9 q F T p E C D m 0 u A q y D G h 4 W I R N z G c A 0 w N N U x 9 U h p m + 7 g g A A A A A O g A A A A A I A A C A A A A A N r 3 R 7 g d w H R G A x f x U T f S / q 4 E 2 s k 6 d L 3 k V a z n 8 W / G 2 v x 1 A A A A B t / z d M u Q s n d o C 0 O Y H j + 4 c j k c 9 d f 8 Y m i Q X I a U d C B g 0 c 4 H E a 8 O O X T o n z g U X k T u y K O P l M E c b 1 U W K k 1 i 0 R m L N n E 3 A y l e N m y b V w o y w A X F M N k I K / Z E A A A A D Q C P m p Y / a 6 1 f o b k s r m a e F t S x F 3 / 5 l V U w 3 / w H h h + 0 e n 8 z Q X I 2 P v 2 V j n p 2 B V 1 C q / t L D K P g Z 1 c p Y Y m 2 k 0 h F / Z g r z k < / D a t a M a s h u p > 
</file>

<file path=customXml/itemProps1.xml><?xml version="1.0" encoding="utf-8"?>
<ds:datastoreItem xmlns:ds="http://schemas.openxmlformats.org/officeDocument/2006/customXml" ds:itemID="{74ACA7B1-9B9A-4574-BB70-5996B893D0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22</vt:i4>
      </vt:variant>
      <vt:variant>
        <vt:lpstr>Intervalli denominati</vt:lpstr>
      </vt:variant>
      <vt:variant>
        <vt:i4>1</vt:i4>
      </vt:variant>
    </vt:vector>
  </HeadingPairs>
  <TitlesOfParts>
    <vt:vector size="23" baseType="lpstr">
      <vt:lpstr>WRL</vt:lpstr>
      <vt:lpstr>WRL History</vt:lpstr>
      <vt:lpstr>WRL Points</vt:lpstr>
      <vt:lpstr>Base RC and WC</vt:lpstr>
      <vt:lpstr>Base QT and Friendly</vt:lpstr>
      <vt:lpstr>Data</vt:lpstr>
      <vt:lpstr>Positions array</vt:lpstr>
      <vt:lpstr>2008EC</vt:lpstr>
      <vt:lpstr>2010WC</vt:lpstr>
      <vt:lpstr>2011QT</vt:lpstr>
      <vt:lpstr>2012EC</vt:lpstr>
      <vt:lpstr>2014WC</vt:lpstr>
      <vt:lpstr>2016EC</vt:lpstr>
      <vt:lpstr>2017FS</vt:lpstr>
      <vt:lpstr>2018WC</vt:lpstr>
      <vt:lpstr>2019QT</vt:lpstr>
      <vt:lpstr>2020ES</vt:lpstr>
      <vt:lpstr>2022BDNC</vt:lpstr>
      <vt:lpstr>2022WC</vt:lpstr>
      <vt:lpstr>2023QT</vt:lpstr>
      <vt:lpstr>2024IJ</vt:lpstr>
      <vt:lpstr>2024EC</vt:lpstr>
      <vt:lpstr>WRSpoints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Siiki</dc:creator>
  <cp:lastModifiedBy>Ilkka Siiki</cp:lastModifiedBy>
  <dcterms:created xsi:type="dcterms:W3CDTF">2018-10-08T16:07:46Z</dcterms:created>
  <dcterms:modified xsi:type="dcterms:W3CDTF">2024-10-28T16:31:27Z</dcterms:modified>
</cp:coreProperties>
</file>